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7496" windowHeight="11016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08" i="1"/>
  <c r="G207"/>
  <c r="H207" s="1"/>
  <c r="G205"/>
  <c r="H205" s="1"/>
  <c r="G203"/>
  <c r="H203" s="1"/>
  <c r="G201"/>
  <c r="H201" s="1"/>
  <c r="G199"/>
  <c r="H199" s="1"/>
  <c r="G197"/>
  <c r="H197" s="1"/>
  <c r="G195"/>
  <c r="H195" s="1"/>
  <c r="G193"/>
  <c r="H193" s="1"/>
  <c r="G191"/>
  <c r="H191" s="1"/>
  <c r="G189"/>
  <c r="H189" s="1"/>
  <c r="G187"/>
  <c r="H187" s="1"/>
  <c r="G185"/>
  <c r="H185" s="1"/>
  <c r="G183"/>
  <c r="H183" s="1"/>
  <c r="G181"/>
  <c r="H181" s="1"/>
  <c r="G179"/>
  <c r="H179" s="1"/>
  <c r="G177"/>
  <c r="H177" s="1"/>
  <c r="G175"/>
  <c r="H175" s="1"/>
  <c r="G173"/>
  <c r="H173" s="1"/>
  <c r="G171"/>
  <c r="H171" s="1"/>
  <c r="G169"/>
  <c r="H169" s="1"/>
  <c r="G167"/>
  <c r="H167" s="1"/>
  <c r="G165"/>
  <c r="H165" s="1"/>
  <c r="G163"/>
  <c r="H163" s="1"/>
  <c r="G161"/>
  <c r="H161" s="1"/>
  <c r="G159"/>
  <c r="H159" s="1"/>
  <c r="G157"/>
  <c r="H157" s="1"/>
  <c r="G155"/>
  <c r="H155" s="1"/>
  <c r="G153"/>
  <c r="H153" s="1"/>
  <c r="G151"/>
  <c r="H151" s="1"/>
  <c r="G149"/>
  <c r="H149" s="1"/>
  <c r="G147"/>
  <c r="H147" s="1"/>
  <c r="G145"/>
  <c r="H145" s="1"/>
  <c r="G143"/>
  <c r="H143" s="1"/>
  <c r="G141"/>
  <c r="H141" s="1"/>
  <c r="G139"/>
  <c r="H139" s="1"/>
  <c r="G137"/>
  <c r="H137" s="1"/>
  <c r="G135"/>
  <c r="H135" s="1"/>
  <c r="G133"/>
  <c r="H133" s="1"/>
  <c r="G131"/>
  <c r="H131" s="1"/>
  <c r="G129"/>
  <c r="H129" s="1"/>
  <c r="G127"/>
  <c r="H127" s="1"/>
  <c r="G125"/>
  <c r="H125" s="1"/>
  <c r="G123"/>
  <c r="H123" s="1"/>
  <c r="G121"/>
  <c r="H121" s="1"/>
  <c r="G119"/>
  <c r="H119" s="1"/>
  <c r="G117"/>
  <c r="H117" s="1"/>
  <c r="G115"/>
  <c r="H115" s="1"/>
  <c r="G113"/>
  <c r="H113" s="1"/>
  <c r="G111"/>
  <c r="H111" s="1"/>
  <c r="G109"/>
  <c r="H109" s="1"/>
  <c r="G107"/>
  <c r="H107" s="1"/>
  <c r="G105"/>
  <c r="H105" s="1"/>
  <c r="G103"/>
  <c r="H103" s="1"/>
  <c r="G101"/>
  <c r="H101" s="1"/>
  <c r="G99"/>
  <c r="H99" s="1"/>
  <c r="G97"/>
  <c r="H97" s="1"/>
  <c r="G95"/>
  <c r="H95" s="1"/>
  <c r="G93"/>
  <c r="H93" s="1"/>
  <c r="G91"/>
  <c r="H91" s="1"/>
  <c r="G89"/>
  <c r="H89" s="1"/>
  <c r="G87"/>
  <c r="H87" s="1"/>
  <c r="G85"/>
  <c r="H85" s="1"/>
  <c r="G83"/>
  <c r="H83" s="1"/>
  <c r="G81"/>
  <c r="H81" s="1"/>
  <c r="G79"/>
  <c r="H79" s="1"/>
  <c r="G77"/>
  <c r="H77" s="1"/>
  <c r="G75"/>
  <c r="H75" s="1"/>
  <c r="G73"/>
  <c r="H73" s="1"/>
  <c r="G71"/>
  <c r="H71" s="1"/>
  <c r="G69"/>
  <c r="H69" s="1"/>
  <c r="G67"/>
  <c r="H67" s="1"/>
  <c r="G65"/>
  <c r="H65" s="1"/>
  <c r="G63"/>
  <c r="H63" s="1"/>
  <c r="G61"/>
  <c r="H61" s="1"/>
  <c r="G59"/>
  <c r="H59" s="1"/>
  <c r="G57"/>
  <c r="H57" s="1"/>
  <c r="G55"/>
  <c r="H55" s="1"/>
  <c r="G53"/>
  <c r="H53" s="1"/>
  <c r="G51"/>
  <c r="H51" s="1"/>
  <c r="G49"/>
  <c r="H49" s="1"/>
  <c r="G47"/>
  <c r="H47" s="1"/>
  <c r="G45"/>
  <c r="H45" s="1"/>
  <c r="G43"/>
  <c r="H43" s="1"/>
  <c r="G41"/>
  <c r="H41" s="1"/>
  <c r="G39"/>
  <c r="H39" s="1"/>
  <c r="G37"/>
  <c r="H37" s="1"/>
  <c r="G35"/>
  <c r="H35" s="1"/>
  <c r="G33"/>
  <c r="H33" s="1"/>
  <c r="G31"/>
  <c r="H31" s="1"/>
  <c r="G29"/>
  <c r="H29" s="1"/>
  <c r="G27"/>
  <c r="H27" s="1"/>
  <c r="G25"/>
  <c r="H25" s="1"/>
  <c r="G23"/>
  <c r="H23" s="1"/>
  <c r="G21"/>
  <c r="H21" s="1"/>
  <c r="G19"/>
  <c r="H19" s="1"/>
  <c r="G17"/>
  <c r="H17" s="1"/>
  <c r="G15"/>
  <c r="H15" s="1"/>
  <c r="G13"/>
  <c r="H13" s="1"/>
  <c r="G11"/>
  <c r="G208" s="1"/>
  <c r="H11" l="1"/>
  <c r="H208" s="1"/>
  <c r="H7" s="1"/>
</calcChain>
</file>

<file path=xl/sharedStrings.xml><?xml version="1.0" encoding="utf-8"?>
<sst xmlns="http://schemas.openxmlformats.org/spreadsheetml/2006/main" count="189" uniqueCount="145">
  <si>
    <t>ISTITUTO di ISTRUZIONE SUPERIORE GAE AULENTI</t>
  </si>
  <si>
    <t>Viale Macallè n.54 Biella</t>
  </si>
  <si>
    <t>Valore dell'Indicatore di tempestività dei pagamenti  2° TRIMESTRE      A.F.  2018</t>
  </si>
  <si>
    <t>DL n°66(ART.8 COMMA 3 BIS) DEL 24/04/2014; Legge n°89 del 23/06/2014; DPCM del 22/09/2014 e Circolare MEF Prot. N°2565 del 14/01/2015</t>
  </si>
  <si>
    <t xml:space="preserve">Indice di tempestività dei pagamenti </t>
  </si>
  <si>
    <t>fornitore                                                   a</t>
  </si>
  <si>
    <t>n.fattura                                       b</t>
  </si>
  <si>
    <t>data fattura                            c</t>
  </si>
  <si>
    <t>data  scadenza              d</t>
  </si>
  <si>
    <t>data  pagamento       e</t>
  </si>
  <si>
    <t>Importo imponibile Fattura                                                 f</t>
  </si>
  <si>
    <t>giorni di intercorrenza             g                                              e - d</t>
  </si>
  <si>
    <t>Importo fattura per gg di intercorrenza                                           h                                                 f * g</t>
  </si>
  <si>
    <t>169170073                                      Berthod  M. Tussidor  G. S.A.S.</t>
  </si>
  <si>
    <t>E8</t>
  </si>
  <si>
    <t>646560078                                                           ASSOCIAZIONE MAESTRI DI SCI VALLE DI RHEMES</t>
  </si>
  <si>
    <t>01722940598   Uvet Retail  S.r.l.</t>
  </si>
  <si>
    <t>EC17/1002866</t>
  </si>
  <si>
    <t>MCCGZN60E01I452O    MACCIOCU GRAZIANO</t>
  </si>
  <si>
    <t>000001-2018-EL</t>
  </si>
  <si>
    <t>00490900024    CROSA f.lli di Crosa Ferdinanado &amp; C.</t>
  </si>
  <si>
    <t>14/PA/2018</t>
  </si>
  <si>
    <t>97103880585                                   POSTE ITALIANE S.p.A.</t>
  </si>
  <si>
    <t>150470342 Gruppo Spaggiari Parma S.p.A.</t>
  </si>
  <si>
    <t>20184E06353</t>
  </si>
  <si>
    <t>02032680023        CIZETA S.A.S. DI ZAPPATERRA ENRICO &amp; C.</t>
  </si>
  <si>
    <t>0001/2018</t>
  </si>
  <si>
    <t>01537000026                                               ATAP S.P.A.</t>
  </si>
  <si>
    <t>1805 01000047</t>
  </si>
  <si>
    <t>00443950027
 CASASTILE S.N.C. DI CARRARA A.&amp; C.</t>
  </si>
  <si>
    <t>00000 1</t>
  </si>
  <si>
    <t>00000 5</t>
  </si>
  <si>
    <t>00000 4</t>
  </si>
  <si>
    <t>FRNGNN63B19A859S                                        ORTO DI BIELLA</t>
  </si>
  <si>
    <t>1805 01000046</t>
  </si>
  <si>
    <t xml:space="preserve">  01364260024
l Denominazione: TIMBRIFICIO TORINESE SNC RAMELLA M + BIDER P</t>
  </si>
  <si>
    <t>00007/03</t>
  </si>
  <si>
    <t>DFRNGL70M02Z126L   DI FRANCO ANGELO</t>
  </si>
  <si>
    <t>1FE/2018</t>
  </si>
  <si>
    <t>02170630020   BORTOLAMEAZZI MARCO D.I.</t>
  </si>
  <si>
    <t>01788080156                  Kyocera Document Solutions Italia S.p.a.</t>
  </si>
  <si>
    <t>01431180551                    PROMO RIGENERA SRL</t>
  </si>
  <si>
    <t>557/2017PA</t>
  </si>
  <si>
    <t>MCRGCR46H14Z130X                                                                LA PITAGORA di Macrelli Gian Carlo</t>
  </si>
  <si>
    <t>77/TCV</t>
  </si>
  <si>
    <t>00150470342                                           GRUPPO SPAGGIARI PARMA  S.P.A.</t>
  </si>
  <si>
    <t>20174E36391</t>
  </si>
  <si>
    <t>00488410010                               TIM S.p.A. Direzione e coordinamento Vivendi SA</t>
  </si>
  <si>
    <t>8A00258187</t>
  </si>
  <si>
    <t>8A00261751</t>
  </si>
  <si>
    <t>8A00258534</t>
  </si>
  <si>
    <t>8A00259213</t>
  </si>
  <si>
    <t>06072231217                                  GANIMEDE VIAGGI SRL</t>
  </si>
  <si>
    <t>61/P7</t>
  </si>
  <si>
    <t>62/P7</t>
  </si>
  <si>
    <t>01208310027                           KIBO VIAGGI SRL</t>
  </si>
  <si>
    <t>0000002/F7</t>
  </si>
  <si>
    <t>01602920082 MACROMONDO  S.R.L.S.</t>
  </si>
  <si>
    <t>00220670020   SOSMU</t>
  </si>
  <si>
    <t>20/E</t>
  </si>
  <si>
    <t>21/E</t>
  </si>
  <si>
    <t>06072231217                                        GANIMEDE VIAGGI SRL</t>
  </si>
  <si>
    <t>112/P7</t>
  </si>
  <si>
    <t>14419761003                                        NO. MAD ENTERTAINMENT</t>
  </si>
  <si>
    <t>2/2018/P.A.</t>
  </si>
  <si>
    <t>03038290171                                                 DAC Spa</t>
  </si>
  <si>
    <t>DACT001218</t>
  </si>
  <si>
    <t>DACT001223</t>
  </si>
  <si>
    <t>DACT001221</t>
  </si>
  <si>
    <t>DACT001222</t>
  </si>
  <si>
    <t>DACT001220</t>
  </si>
  <si>
    <t>DACT001219</t>
  </si>
  <si>
    <t>01758780025                                                                          ANTEO COOPERATIVA SOCIALE ONLUS</t>
  </si>
  <si>
    <t>000175/PA</t>
  </si>
  <si>
    <t>000521/PA</t>
  </si>
  <si>
    <t>000522/PA</t>
  </si>
  <si>
    <t>000773/PA</t>
  </si>
  <si>
    <t>02103600025   Cooperativa Sociale      TANTINTENTI</t>
  </si>
  <si>
    <t>46/01</t>
  </si>
  <si>
    <t>68/01</t>
  </si>
  <si>
    <t>28 01</t>
  </si>
  <si>
    <t>00434360038                           BARANZELLI NATUR S.R.L.</t>
  </si>
  <si>
    <t>01747700027    AUTONOLEGGI MUSCATO REMO SAS DI MUSCATO LUCA E C.</t>
  </si>
  <si>
    <t>2/PA</t>
  </si>
  <si>
    <t>3/PA</t>
  </si>
  <si>
    <t>01762590022   FLORAMA SAS DI MINARI GABRIELE &amp; C.</t>
  </si>
  <si>
    <t>012/PA/2018</t>
  </si>
  <si>
    <t>01650590027                                 CRAB-Medicina Ambiente s.r.l.</t>
  </si>
  <si>
    <t>95/AP</t>
  </si>
  <si>
    <t>01444630022        MONDIN IMO &amp; FIGLI  SNC</t>
  </si>
  <si>
    <t>00295960637                                           GS  Spa</t>
  </si>
  <si>
    <t>00295960637                                       GS  Spa</t>
  </si>
  <si>
    <t>032720700156                                                AICA ASSOCIAZIONE ITALIANA PER L'INFORMATICA ED IL CALCOLO</t>
  </si>
  <si>
    <t>032720700156                                                     AICA ASSOCIAZIONE ITALIANA PER L'INFORMATICA ED IL CALCOLO</t>
  </si>
  <si>
    <t>00 1936</t>
  </si>
  <si>
    <t>DACT001631</t>
  </si>
  <si>
    <t>02079090029    STEP SISTEM DI GREMMO VITTORIO &amp; C. S.A.S.</t>
  </si>
  <si>
    <t>6PA/18</t>
  </si>
  <si>
    <t>FRNGNN63B19A859S              ORTO DI BIELLA</t>
  </si>
  <si>
    <t>1805 01000104</t>
  </si>
  <si>
    <t>1805 01000105</t>
  </si>
  <si>
    <t>6820 180519000072</t>
  </si>
  <si>
    <t>01491490023                                                 CITTA' STUDI S.P.A.</t>
  </si>
  <si>
    <t>6820 180519000070</t>
  </si>
  <si>
    <t>6820 180519000180</t>
  </si>
  <si>
    <t>6820 180519000069</t>
  </si>
  <si>
    <t>6820 180519000074</t>
  </si>
  <si>
    <t>6820 180519000071</t>
  </si>
  <si>
    <t>6820 180519000073</t>
  </si>
  <si>
    <t>05735220963                                          PANEMA S.R.L.</t>
  </si>
  <si>
    <t xml:space="preserve">BLSSDR71R47L219U   STUDIO   DOTT.SSA SANDRA BALESTRA                     </t>
  </si>
  <si>
    <t>14145671005                                            BEDURIN  SRL</t>
  </si>
  <si>
    <t>86/P/2018</t>
  </si>
  <si>
    <t>DACT001632</t>
  </si>
  <si>
    <t>DACT001634</t>
  </si>
  <si>
    <t>DACT001633</t>
  </si>
  <si>
    <t>DACT001630</t>
  </si>
  <si>
    <t>01314250034                         NOVACOOP S.C.</t>
  </si>
  <si>
    <t>01548970027                                                            NUOVA VIVIANI SRL</t>
  </si>
  <si>
    <t>80101550152                              Istituto dei Ciechi di Milano</t>
  </si>
  <si>
    <t>281PA</t>
  </si>
  <si>
    <t>0234540024                               CUP &amp; CO. Srl</t>
  </si>
  <si>
    <t xml:space="preserve">FATTPA 4_18 </t>
  </si>
  <si>
    <t>02478690023 FACILITY COOP SOCIETA' COOPERATIVA</t>
  </si>
  <si>
    <t>000003/PA</t>
  </si>
  <si>
    <t>00 80</t>
  </si>
  <si>
    <t>90021740023                      IPPICA SAN GIORGIO</t>
  </si>
  <si>
    <t>000002-2018-PA</t>
  </si>
  <si>
    <t>00419850029                             ELLEBI LINEA UFFICIO .N.C. DI CASELLATO LUCA  e C.</t>
  </si>
  <si>
    <t>000102/PA</t>
  </si>
  <si>
    <t>5/PA</t>
  </si>
  <si>
    <t>130/AP</t>
  </si>
  <si>
    <t>IT02491990020                  C E C COMMERCIALE CARUSO S.N.C. DI CARUSO N. E C.</t>
  </si>
  <si>
    <t>18-2018</t>
  </si>
  <si>
    <t>014552920482    Aruba S.p.a.</t>
  </si>
  <si>
    <t>A18PAS0005891</t>
  </si>
  <si>
    <t>02084640164        FIDELITAS  S.P.A.</t>
  </si>
  <si>
    <t>000 27640</t>
  </si>
  <si>
    <t>06383520969                  TECNOINDAGINI  SRL</t>
  </si>
  <si>
    <t>78/E</t>
  </si>
  <si>
    <t>18051 000230</t>
  </si>
  <si>
    <t>18051 0002229</t>
  </si>
  <si>
    <t>97103880585                           POSTE ITALIANE S.p.A.</t>
  </si>
  <si>
    <t>1805 01000165</t>
  </si>
  <si>
    <t>totali 2° TRIMESTRE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</si>
</sst>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1" fontId="2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tabSelected="1" workbookViewId="0">
      <selection activeCell="J179" sqref="J179"/>
    </sheetView>
  </sheetViews>
  <sheetFormatPr defaultRowHeight="12"/>
  <cols>
    <col min="1" max="1" width="24.77734375" style="44" customWidth="1"/>
    <col min="2" max="2" width="17" style="44" customWidth="1"/>
    <col min="3" max="3" width="12.77734375" style="44" customWidth="1"/>
    <col min="4" max="4" width="11.33203125" style="44" customWidth="1"/>
    <col min="5" max="5" width="10.6640625" style="44" customWidth="1"/>
    <col min="6" max="6" width="13.77734375" style="44" customWidth="1"/>
    <col min="7" max="7" width="13.44140625" style="44" customWidth="1"/>
    <col min="8" max="8" width="17.109375" style="44" customWidth="1"/>
    <col min="9" max="16384" width="8.88671875" style="44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/>
      <c r="B3" s="3"/>
      <c r="C3" s="3"/>
      <c r="D3" s="3"/>
      <c r="E3" s="2"/>
      <c r="F3" s="4"/>
      <c r="G3" s="3"/>
      <c r="H3" s="3"/>
    </row>
    <row r="4" spans="1:8">
      <c r="A4" s="1" t="s">
        <v>2</v>
      </c>
      <c r="B4" s="1"/>
      <c r="C4" s="1"/>
      <c r="D4" s="1"/>
      <c r="E4" s="1"/>
      <c r="F4" s="1"/>
      <c r="G4" s="1"/>
      <c r="H4" s="1"/>
    </row>
    <row r="5" spans="1:8">
      <c r="A5" s="1" t="s">
        <v>3</v>
      </c>
      <c r="B5" s="1"/>
      <c r="C5" s="1"/>
      <c r="D5" s="1"/>
      <c r="E5" s="1"/>
      <c r="F5" s="1"/>
      <c r="G5" s="1"/>
      <c r="H5" s="1"/>
    </row>
    <row r="6" spans="1:8">
      <c r="A6" s="2"/>
      <c r="B6" s="3"/>
      <c r="C6" s="3"/>
      <c r="D6" s="3"/>
      <c r="E6" s="5"/>
      <c r="F6" s="4"/>
      <c r="G6" s="3"/>
      <c r="H6" s="3"/>
    </row>
    <row r="7" spans="1:8">
      <c r="A7" s="1" t="s">
        <v>4</v>
      </c>
      <c r="B7" s="1"/>
      <c r="C7" s="1"/>
      <c r="D7" s="1"/>
      <c r="E7" s="1"/>
      <c r="F7" s="4"/>
      <c r="G7" s="3"/>
      <c r="H7" s="4">
        <f>H208/F208</f>
        <v>-2.5441958683746386</v>
      </c>
    </row>
    <row r="8" spans="1:8">
      <c r="A8" s="2"/>
      <c r="B8" s="3"/>
      <c r="C8" s="3"/>
      <c r="D8" s="3"/>
      <c r="E8" s="2"/>
      <c r="F8" s="4"/>
      <c r="G8" s="3"/>
      <c r="H8" s="3"/>
    </row>
    <row r="9" spans="1:8" ht="45.6">
      <c r="A9" s="6" t="s">
        <v>5</v>
      </c>
      <c r="B9" s="7" t="s">
        <v>6</v>
      </c>
      <c r="C9" s="7" t="s">
        <v>7</v>
      </c>
      <c r="D9" s="8" t="s">
        <v>8</v>
      </c>
      <c r="E9" s="9" t="s">
        <v>9</v>
      </c>
      <c r="F9" s="10" t="s">
        <v>10</v>
      </c>
      <c r="G9" s="11" t="s">
        <v>11</v>
      </c>
      <c r="H9" s="10" t="s">
        <v>12</v>
      </c>
    </row>
    <row r="10" spans="1:8">
      <c r="A10" s="12"/>
      <c r="B10" s="13"/>
      <c r="C10" s="13"/>
      <c r="D10" s="13"/>
      <c r="E10" s="12"/>
      <c r="F10" s="14"/>
      <c r="G10" s="13"/>
      <c r="H10" s="13"/>
    </row>
    <row r="11" spans="1:8" ht="36">
      <c r="A11" s="15" t="s">
        <v>13</v>
      </c>
      <c r="B11" s="13" t="s">
        <v>14</v>
      </c>
      <c r="C11" s="16">
        <v>43159</v>
      </c>
      <c r="D11" s="16">
        <v>43189</v>
      </c>
      <c r="E11" s="17">
        <v>43196</v>
      </c>
      <c r="F11" s="18">
        <v>5712</v>
      </c>
      <c r="G11" s="19">
        <f>E11-D11</f>
        <v>7</v>
      </c>
      <c r="H11" s="20">
        <f>F11*G11</f>
        <v>39984</v>
      </c>
    </row>
    <row r="12" spans="1:8">
      <c r="A12" s="15"/>
      <c r="B12" s="13"/>
      <c r="C12" s="16"/>
      <c r="D12" s="16"/>
      <c r="E12" s="17"/>
      <c r="F12" s="14"/>
      <c r="G12" s="19"/>
      <c r="H12" s="20"/>
    </row>
    <row r="13" spans="1:8" ht="36">
      <c r="A13" s="15" t="s">
        <v>15</v>
      </c>
      <c r="B13" s="13">
        <v>1</v>
      </c>
      <c r="C13" s="16">
        <v>43153</v>
      </c>
      <c r="D13" s="16">
        <v>43190</v>
      </c>
      <c r="E13" s="17">
        <v>43196</v>
      </c>
      <c r="F13" s="14">
        <v>864</v>
      </c>
      <c r="G13" s="19">
        <f>E13-D13</f>
        <v>6</v>
      </c>
      <c r="H13" s="20">
        <f>F13*G13</f>
        <v>5184</v>
      </c>
    </row>
    <row r="14" spans="1:8">
      <c r="A14" s="12"/>
      <c r="B14" s="13"/>
      <c r="C14" s="13"/>
      <c r="D14" s="13"/>
      <c r="E14" s="12"/>
      <c r="F14" s="14"/>
      <c r="G14" s="13"/>
      <c r="H14" s="13"/>
    </row>
    <row r="15" spans="1:8" ht="24">
      <c r="A15" s="21" t="s">
        <v>16</v>
      </c>
      <c r="B15" s="13" t="s">
        <v>17</v>
      </c>
      <c r="C15" s="16">
        <v>42849</v>
      </c>
      <c r="D15" s="16">
        <v>43214</v>
      </c>
      <c r="E15" s="17">
        <v>43200</v>
      </c>
      <c r="F15" s="14">
        <v>125.8</v>
      </c>
      <c r="G15" s="19">
        <f>E15-D15</f>
        <v>-14</v>
      </c>
      <c r="H15" s="20">
        <f>F15*G15</f>
        <v>-1761.2</v>
      </c>
    </row>
    <row r="16" spans="1:8">
      <c r="A16" s="12"/>
      <c r="B16" s="13"/>
      <c r="C16" s="13"/>
      <c r="D16" s="13"/>
      <c r="E16" s="12"/>
      <c r="F16" s="14"/>
      <c r="G16" s="13"/>
      <c r="H16" s="13"/>
    </row>
    <row r="17" spans="1:8" ht="24">
      <c r="A17" s="15" t="s">
        <v>18</v>
      </c>
      <c r="B17" s="13" t="s">
        <v>19</v>
      </c>
      <c r="C17" s="16">
        <v>43171</v>
      </c>
      <c r="D17" s="16">
        <v>43208</v>
      </c>
      <c r="E17" s="17">
        <v>43200</v>
      </c>
      <c r="F17" s="14">
        <v>750</v>
      </c>
      <c r="G17" s="19">
        <f>E17-D17</f>
        <v>-8</v>
      </c>
      <c r="H17" s="20">
        <f>F17*G17</f>
        <v>-6000</v>
      </c>
    </row>
    <row r="18" spans="1:8">
      <c r="A18" s="12"/>
      <c r="B18" s="13"/>
      <c r="C18" s="13"/>
      <c r="D18" s="13"/>
      <c r="E18" s="12"/>
      <c r="F18" s="14"/>
      <c r="G18" s="13"/>
      <c r="H18" s="13"/>
    </row>
    <row r="19" spans="1:8" ht="24">
      <c r="A19" s="21" t="s">
        <v>20</v>
      </c>
      <c r="B19" s="13" t="s">
        <v>21</v>
      </c>
      <c r="C19" s="16">
        <v>43178</v>
      </c>
      <c r="D19" s="16">
        <v>43208</v>
      </c>
      <c r="E19" s="17">
        <v>43200</v>
      </c>
      <c r="F19" s="14">
        <v>180</v>
      </c>
      <c r="G19" s="19">
        <f>E19-D19</f>
        <v>-8</v>
      </c>
      <c r="H19" s="20">
        <f>F19*G19</f>
        <v>-1440</v>
      </c>
    </row>
    <row r="20" spans="1:8">
      <c r="A20" s="12"/>
      <c r="B20" s="13"/>
      <c r="C20" s="13"/>
      <c r="D20" s="13"/>
      <c r="E20" s="12"/>
      <c r="F20" s="14"/>
      <c r="G20" s="13"/>
      <c r="H20" s="13"/>
    </row>
    <row r="21" spans="1:8" ht="24">
      <c r="A21" s="22" t="s">
        <v>22</v>
      </c>
      <c r="B21" s="23">
        <v>8718098979</v>
      </c>
      <c r="C21" s="24">
        <v>43180</v>
      </c>
      <c r="D21" s="24">
        <v>43211</v>
      </c>
      <c r="E21" s="25">
        <v>43200</v>
      </c>
      <c r="F21" s="26">
        <v>65.680000000000007</v>
      </c>
      <c r="G21" s="27">
        <f>E21-D21</f>
        <v>-11</v>
      </c>
      <c r="H21" s="28">
        <f>F21*G21</f>
        <v>-722.48</v>
      </c>
    </row>
    <row r="22" spans="1:8">
      <c r="A22" s="12"/>
      <c r="B22" s="13"/>
      <c r="C22" s="13"/>
      <c r="D22" s="13"/>
      <c r="E22" s="12"/>
      <c r="F22" s="14"/>
      <c r="G22" s="13"/>
      <c r="H22" s="13"/>
    </row>
    <row r="23" spans="1:8" ht="24">
      <c r="A23" s="29" t="s">
        <v>23</v>
      </c>
      <c r="B23" s="30" t="s">
        <v>24</v>
      </c>
      <c r="C23" s="16">
        <v>43159</v>
      </c>
      <c r="D23" s="16">
        <v>43219</v>
      </c>
      <c r="E23" s="17">
        <v>43206</v>
      </c>
      <c r="F23" s="14">
        <v>969.75</v>
      </c>
      <c r="G23" s="27">
        <f>E23-D23</f>
        <v>-13</v>
      </c>
      <c r="H23" s="28">
        <f>F23*G23</f>
        <v>-12606.75</v>
      </c>
    </row>
    <row r="24" spans="1:8">
      <c r="A24" s="12"/>
      <c r="B24" s="13"/>
      <c r="C24" s="13"/>
      <c r="D24" s="13"/>
      <c r="E24" s="12"/>
      <c r="F24" s="14"/>
      <c r="G24" s="13"/>
      <c r="H24" s="13"/>
    </row>
    <row r="25" spans="1:8" ht="36">
      <c r="A25" s="29" t="s">
        <v>25</v>
      </c>
      <c r="B25" s="13" t="s">
        <v>26</v>
      </c>
      <c r="C25" s="16">
        <v>43110</v>
      </c>
      <c r="D25" s="16">
        <v>43220</v>
      </c>
      <c r="E25" s="17">
        <v>43206</v>
      </c>
      <c r="F25" s="14">
        <v>1253.79</v>
      </c>
      <c r="G25" s="27">
        <f>E25-D25</f>
        <v>-14</v>
      </c>
      <c r="H25" s="28">
        <f>F25*G25</f>
        <v>-17553.059999999998</v>
      </c>
    </row>
    <row r="26" spans="1:8">
      <c r="A26" s="12"/>
      <c r="B26" s="13"/>
      <c r="C26" s="13"/>
      <c r="D26" s="13"/>
      <c r="E26" s="12"/>
      <c r="F26" s="14"/>
      <c r="G26" s="13"/>
      <c r="H26" s="13"/>
    </row>
    <row r="27" spans="1:8" ht="24">
      <c r="A27" s="29" t="s">
        <v>27</v>
      </c>
      <c r="B27" s="13" t="s">
        <v>28</v>
      </c>
      <c r="C27" s="16">
        <v>43159</v>
      </c>
      <c r="D27" s="16">
        <v>43210</v>
      </c>
      <c r="E27" s="17">
        <v>43206</v>
      </c>
      <c r="F27" s="14">
        <v>900</v>
      </c>
      <c r="G27" s="27">
        <f>E27-D27</f>
        <v>-4</v>
      </c>
      <c r="H27" s="28">
        <f>F27*G27</f>
        <v>-3600</v>
      </c>
    </row>
    <row r="28" spans="1:8">
      <c r="A28" s="12"/>
      <c r="B28" s="13"/>
      <c r="C28" s="13"/>
      <c r="D28" s="13"/>
      <c r="E28" s="12"/>
      <c r="F28" s="14"/>
      <c r="G28" s="13"/>
      <c r="H28" s="13"/>
    </row>
    <row r="29" spans="1:8" ht="36">
      <c r="A29" s="15" t="s">
        <v>29</v>
      </c>
      <c r="B29" s="13" t="s">
        <v>30</v>
      </c>
      <c r="C29" s="16">
        <v>43150</v>
      </c>
      <c r="D29" s="16">
        <v>43184</v>
      </c>
      <c r="E29" s="17">
        <v>43206</v>
      </c>
      <c r="F29" s="14">
        <v>1462.47</v>
      </c>
      <c r="G29" s="27">
        <f>E29-D29</f>
        <v>22</v>
      </c>
      <c r="H29" s="28">
        <f>F29*G29</f>
        <v>32174.34</v>
      </c>
    </row>
    <row r="30" spans="1:8">
      <c r="A30" s="12"/>
      <c r="B30" s="13"/>
      <c r="C30" s="13"/>
      <c r="D30" s="13"/>
      <c r="E30" s="12"/>
      <c r="F30" s="14"/>
      <c r="G30" s="13"/>
      <c r="H30" s="13"/>
    </row>
    <row r="31" spans="1:8" ht="36">
      <c r="A31" s="15" t="s">
        <v>29</v>
      </c>
      <c r="B31" s="13" t="s">
        <v>31</v>
      </c>
      <c r="C31" s="16">
        <v>43159</v>
      </c>
      <c r="D31" s="16">
        <v>43188</v>
      </c>
      <c r="E31" s="17">
        <v>43206</v>
      </c>
      <c r="F31" s="14">
        <v>2167.4</v>
      </c>
      <c r="G31" s="27">
        <f>E31-D31</f>
        <v>18</v>
      </c>
      <c r="H31" s="28">
        <f>F31*G31</f>
        <v>39013.200000000004</v>
      </c>
    </row>
    <row r="32" spans="1:8">
      <c r="A32" s="12"/>
      <c r="B32" s="13"/>
      <c r="C32" s="13"/>
      <c r="D32" s="13"/>
      <c r="E32" s="12"/>
      <c r="F32" s="14"/>
      <c r="G32" s="13"/>
      <c r="H32" s="13"/>
    </row>
    <row r="33" spans="1:8" ht="36">
      <c r="A33" s="15" t="s">
        <v>29</v>
      </c>
      <c r="B33" s="13" t="s">
        <v>32</v>
      </c>
      <c r="C33" s="16">
        <v>43431</v>
      </c>
      <c r="D33" s="16">
        <v>43190</v>
      </c>
      <c r="E33" s="17">
        <v>43206</v>
      </c>
      <c r="F33" s="14">
        <v>1812.34</v>
      </c>
      <c r="G33" s="27">
        <f>E33-D33</f>
        <v>16</v>
      </c>
      <c r="H33" s="28">
        <f>F33*G33</f>
        <v>28997.439999999999</v>
      </c>
    </row>
    <row r="34" spans="1:8">
      <c r="A34" s="12"/>
      <c r="B34" s="13"/>
      <c r="C34" s="13"/>
      <c r="D34" s="13"/>
      <c r="E34" s="12"/>
      <c r="F34" s="14"/>
      <c r="G34" s="13"/>
      <c r="H34" s="13"/>
    </row>
    <row r="35" spans="1:8" ht="24">
      <c r="A35" s="29" t="s">
        <v>33</v>
      </c>
      <c r="B35" s="13">
        <v>12</v>
      </c>
      <c r="C35" s="16">
        <v>43189</v>
      </c>
      <c r="D35" s="16">
        <v>43220</v>
      </c>
      <c r="E35" s="17">
        <v>43206</v>
      </c>
      <c r="F35" s="14">
        <v>358.35</v>
      </c>
      <c r="G35" s="27">
        <f>E35-D35</f>
        <v>-14</v>
      </c>
      <c r="H35" s="28">
        <f>F35*G35</f>
        <v>-5016.9000000000005</v>
      </c>
    </row>
    <row r="36" spans="1:8">
      <c r="A36" s="12"/>
      <c r="B36" s="13"/>
      <c r="C36" s="13"/>
      <c r="D36" s="13"/>
      <c r="E36" s="12"/>
      <c r="F36" s="14"/>
      <c r="G36" s="13"/>
      <c r="H36" s="13"/>
    </row>
    <row r="37" spans="1:8" ht="24">
      <c r="A37" s="29" t="s">
        <v>27</v>
      </c>
      <c r="B37" s="13" t="s">
        <v>34</v>
      </c>
      <c r="C37" s="16">
        <v>43159</v>
      </c>
      <c r="D37" s="16">
        <v>43210</v>
      </c>
      <c r="E37" s="17">
        <v>43206</v>
      </c>
      <c r="F37" s="14">
        <v>240</v>
      </c>
      <c r="G37" s="19">
        <f>E37-D37</f>
        <v>-4</v>
      </c>
      <c r="H37" s="20">
        <f>F37*G37</f>
        <v>-960</v>
      </c>
    </row>
    <row r="38" spans="1:8">
      <c r="A38" s="12"/>
      <c r="B38" s="13"/>
      <c r="C38" s="13"/>
      <c r="D38" s="13"/>
      <c r="E38" s="12"/>
      <c r="F38" s="14"/>
      <c r="G38" s="13"/>
      <c r="H38" s="13"/>
    </row>
    <row r="39" spans="1:8" ht="48">
      <c r="A39" s="15" t="s">
        <v>35</v>
      </c>
      <c r="B39" s="13" t="s">
        <v>36</v>
      </c>
      <c r="C39" s="16">
        <v>43179</v>
      </c>
      <c r="D39" s="16">
        <v>43215</v>
      </c>
      <c r="E39" s="17">
        <v>43206</v>
      </c>
      <c r="F39" s="14">
        <v>119.35</v>
      </c>
      <c r="G39" s="19">
        <f>E39-D39</f>
        <v>-9</v>
      </c>
      <c r="H39" s="20">
        <f>F39*G39</f>
        <v>-1074.1499999999999</v>
      </c>
    </row>
    <row r="40" spans="1:8">
      <c r="A40" s="12"/>
      <c r="B40" s="13"/>
      <c r="C40" s="13"/>
      <c r="D40" s="13"/>
      <c r="E40" s="12"/>
      <c r="F40" s="14"/>
      <c r="G40" s="13"/>
      <c r="H40" s="13"/>
    </row>
    <row r="41" spans="1:8" ht="24">
      <c r="A41" s="15" t="s">
        <v>37</v>
      </c>
      <c r="B41" s="13" t="s">
        <v>38</v>
      </c>
      <c r="C41" s="16">
        <v>43181</v>
      </c>
      <c r="D41" s="16">
        <v>43212</v>
      </c>
      <c r="E41" s="17">
        <v>43206</v>
      </c>
      <c r="F41" s="14">
        <v>955.75</v>
      </c>
      <c r="G41" s="19">
        <f>E41-D41</f>
        <v>-6</v>
      </c>
      <c r="H41" s="20">
        <f>F41*G41</f>
        <v>-5734.5</v>
      </c>
    </row>
    <row r="42" spans="1:8">
      <c r="A42" s="12"/>
      <c r="B42" s="13"/>
      <c r="C42" s="13"/>
      <c r="D42" s="13"/>
      <c r="E42" s="12"/>
      <c r="F42" s="14"/>
      <c r="G42" s="13"/>
      <c r="H42" s="13"/>
    </row>
    <row r="43" spans="1:8" ht="24">
      <c r="A43" s="15" t="s">
        <v>39</v>
      </c>
      <c r="B43" s="13">
        <v>6</v>
      </c>
      <c r="C43" s="16">
        <v>43180</v>
      </c>
      <c r="D43" s="16">
        <v>43210</v>
      </c>
      <c r="E43" s="17">
        <v>43206</v>
      </c>
      <c r="F43" s="14">
        <v>214.75</v>
      </c>
      <c r="G43" s="19">
        <f>E43-D43</f>
        <v>-4</v>
      </c>
      <c r="H43" s="20">
        <f>F43*G43</f>
        <v>-859</v>
      </c>
    </row>
    <row r="44" spans="1:8">
      <c r="A44" s="12"/>
      <c r="B44" s="13"/>
      <c r="C44" s="13"/>
      <c r="D44" s="13"/>
      <c r="E44" s="12"/>
      <c r="F44" s="14"/>
      <c r="G44" s="13"/>
      <c r="H44" s="13"/>
    </row>
    <row r="45" spans="1:8" ht="36">
      <c r="A45" s="21" t="s">
        <v>40</v>
      </c>
      <c r="B45" s="13">
        <v>1010473179</v>
      </c>
      <c r="C45" s="16">
        <v>43181</v>
      </c>
      <c r="D45" s="16">
        <v>43220</v>
      </c>
      <c r="E45" s="17">
        <v>43206</v>
      </c>
      <c r="F45" s="14">
        <v>252.54</v>
      </c>
      <c r="G45" s="19">
        <f>E45-D45</f>
        <v>-14</v>
      </c>
      <c r="H45" s="20">
        <f>F45*G45</f>
        <v>-3535.56</v>
      </c>
    </row>
    <row r="46" spans="1:8">
      <c r="A46" s="12"/>
      <c r="B46" s="13"/>
      <c r="C46" s="13"/>
      <c r="D46" s="13"/>
      <c r="E46" s="12"/>
      <c r="F46" s="14"/>
      <c r="G46" s="13"/>
      <c r="H46" s="13"/>
    </row>
    <row r="47" spans="1:8" ht="24">
      <c r="A47" s="29" t="s">
        <v>41</v>
      </c>
      <c r="B47" s="11" t="s">
        <v>42</v>
      </c>
      <c r="C47" s="31">
        <v>43010</v>
      </c>
      <c r="D47" s="16">
        <v>43071</v>
      </c>
      <c r="E47" s="17">
        <v>43217</v>
      </c>
      <c r="F47" s="32">
        <v>240</v>
      </c>
      <c r="G47" s="19">
        <f>E47-D47</f>
        <v>146</v>
      </c>
      <c r="H47" s="20">
        <f>F47*G47</f>
        <v>35040</v>
      </c>
    </row>
    <row r="48" spans="1:8">
      <c r="A48" s="12"/>
      <c r="B48" s="13"/>
      <c r="C48" s="13"/>
      <c r="D48" s="13"/>
      <c r="E48" s="12"/>
      <c r="F48" s="14"/>
      <c r="G48" s="13"/>
      <c r="H48" s="13"/>
    </row>
    <row r="49" spans="1:8" ht="36">
      <c r="A49" s="21" t="s">
        <v>43</v>
      </c>
      <c r="B49" s="11" t="s">
        <v>44</v>
      </c>
      <c r="C49" s="31">
        <v>43061</v>
      </c>
      <c r="D49" s="16">
        <v>43131</v>
      </c>
      <c r="E49" s="17">
        <v>43217</v>
      </c>
      <c r="F49" s="32">
        <v>555.6</v>
      </c>
      <c r="G49" s="19">
        <f>E49-D49</f>
        <v>86</v>
      </c>
      <c r="H49" s="20">
        <f>F49*G49</f>
        <v>47781.599999999999</v>
      </c>
    </row>
    <row r="50" spans="1:8">
      <c r="A50" s="12"/>
      <c r="B50" s="13"/>
      <c r="C50" s="13"/>
      <c r="D50" s="13"/>
      <c r="E50" s="12"/>
      <c r="F50" s="14"/>
      <c r="G50" s="13"/>
      <c r="H50" s="13"/>
    </row>
    <row r="51" spans="1:8" ht="36">
      <c r="A51" s="33" t="s">
        <v>45</v>
      </c>
      <c r="B51" s="11" t="s">
        <v>46</v>
      </c>
      <c r="C51" s="31">
        <v>43074</v>
      </c>
      <c r="D51" s="16">
        <v>43134</v>
      </c>
      <c r="E51" s="17">
        <v>43217</v>
      </c>
      <c r="F51" s="32">
        <v>2224.2399999999998</v>
      </c>
      <c r="G51" s="19">
        <f>E51-D51</f>
        <v>83</v>
      </c>
      <c r="H51" s="20">
        <f>F51*G51</f>
        <v>184611.91999999998</v>
      </c>
    </row>
    <row r="52" spans="1:8">
      <c r="A52" s="12"/>
      <c r="B52" s="13"/>
      <c r="C52" s="13"/>
      <c r="D52" s="13"/>
      <c r="E52" s="12"/>
      <c r="F52" s="14"/>
      <c r="G52" s="13"/>
      <c r="H52" s="13"/>
    </row>
    <row r="53" spans="1:8" ht="36">
      <c r="A53" s="34" t="s">
        <v>47</v>
      </c>
      <c r="B53" s="13" t="s">
        <v>48</v>
      </c>
      <c r="C53" s="16">
        <v>43196</v>
      </c>
      <c r="D53" s="16">
        <v>43237</v>
      </c>
      <c r="E53" s="17">
        <v>43235</v>
      </c>
      <c r="F53" s="14">
        <v>32.68</v>
      </c>
      <c r="G53" s="19">
        <f>E53-D53</f>
        <v>-2</v>
      </c>
      <c r="H53" s="20">
        <f>F53*G53</f>
        <v>-65.36</v>
      </c>
    </row>
    <row r="54" spans="1:8">
      <c r="A54" s="12"/>
      <c r="B54" s="13"/>
      <c r="C54" s="13"/>
      <c r="D54" s="13"/>
      <c r="E54" s="12"/>
      <c r="F54" s="14"/>
      <c r="G54" s="13"/>
      <c r="H54" s="13"/>
    </row>
    <row r="55" spans="1:8" ht="36">
      <c r="A55" s="34" t="s">
        <v>47</v>
      </c>
      <c r="B55" s="13" t="s">
        <v>49</v>
      </c>
      <c r="C55" s="16">
        <v>43196</v>
      </c>
      <c r="D55" s="16">
        <v>43237</v>
      </c>
      <c r="E55" s="17">
        <v>43235</v>
      </c>
      <c r="F55" s="14">
        <v>54.41</v>
      </c>
      <c r="G55" s="19">
        <f>E55-D55</f>
        <v>-2</v>
      </c>
      <c r="H55" s="20">
        <f>F55*G55</f>
        <v>-108.82</v>
      </c>
    </row>
    <row r="56" spans="1:8">
      <c r="A56" s="12"/>
      <c r="B56" s="13"/>
      <c r="C56" s="13"/>
      <c r="D56" s="13"/>
      <c r="E56" s="12"/>
      <c r="F56" s="14"/>
      <c r="G56" s="13"/>
      <c r="H56" s="13"/>
    </row>
    <row r="57" spans="1:8" ht="36">
      <c r="A57" s="34" t="s">
        <v>47</v>
      </c>
      <c r="B57" s="13" t="s">
        <v>50</v>
      </c>
      <c r="C57" s="16">
        <v>43196</v>
      </c>
      <c r="D57" s="16">
        <v>43237</v>
      </c>
      <c r="E57" s="17">
        <v>43235</v>
      </c>
      <c r="F57" s="14">
        <v>308</v>
      </c>
      <c r="G57" s="19">
        <f>E57-D57</f>
        <v>-2</v>
      </c>
      <c r="H57" s="20">
        <f>F57*G57</f>
        <v>-616</v>
      </c>
    </row>
    <row r="58" spans="1:8">
      <c r="A58" s="12"/>
      <c r="B58" s="13"/>
      <c r="C58" s="13"/>
      <c r="D58" s="13"/>
      <c r="E58" s="12"/>
      <c r="F58" s="14"/>
      <c r="G58" s="13"/>
      <c r="H58" s="13"/>
    </row>
    <row r="59" spans="1:8" ht="36">
      <c r="A59" s="34" t="s">
        <v>47</v>
      </c>
      <c r="B59" s="13" t="s">
        <v>51</v>
      </c>
      <c r="C59" s="16">
        <v>43196</v>
      </c>
      <c r="D59" s="16">
        <v>43237</v>
      </c>
      <c r="E59" s="17">
        <v>43235</v>
      </c>
      <c r="F59" s="14">
        <v>168</v>
      </c>
      <c r="G59" s="19">
        <f>E59-D59</f>
        <v>-2</v>
      </c>
      <c r="H59" s="20">
        <f>F59*G59</f>
        <v>-336</v>
      </c>
    </row>
    <row r="60" spans="1:8">
      <c r="A60" s="12"/>
      <c r="B60" s="13"/>
      <c r="C60" s="13"/>
      <c r="D60" s="13"/>
      <c r="E60" s="12"/>
      <c r="F60" s="14"/>
      <c r="G60" s="13"/>
      <c r="H60" s="13"/>
    </row>
    <row r="61" spans="1:8" ht="24">
      <c r="A61" s="15" t="s">
        <v>52</v>
      </c>
      <c r="B61" s="13" t="s">
        <v>53</v>
      </c>
      <c r="C61" s="16">
        <v>43175</v>
      </c>
      <c r="D61" s="16">
        <v>43208</v>
      </c>
      <c r="E61" s="17">
        <v>43236</v>
      </c>
      <c r="F61" s="18">
        <v>9435</v>
      </c>
      <c r="G61" s="19">
        <f>E61-D61</f>
        <v>28</v>
      </c>
      <c r="H61" s="20">
        <f>F61*G61</f>
        <v>264180</v>
      </c>
    </row>
    <row r="62" spans="1:8">
      <c r="A62" s="12"/>
      <c r="B62" s="13"/>
      <c r="C62" s="13"/>
      <c r="D62" s="13"/>
      <c r="E62" s="12"/>
      <c r="F62" s="14"/>
      <c r="G62" s="13"/>
      <c r="H62" s="13"/>
    </row>
    <row r="63" spans="1:8" ht="24">
      <c r="A63" s="15" t="s">
        <v>52</v>
      </c>
      <c r="B63" s="13" t="s">
        <v>54</v>
      </c>
      <c r="C63" s="16">
        <v>43175</v>
      </c>
      <c r="D63" s="16">
        <v>43217</v>
      </c>
      <c r="E63" s="17">
        <v>43236</v>
      </c>
      <c r="F63" s="14">
        <v>9537</v>
      </c>
      <c r="G63" s="19">
        <f>E63-D63</f>
        <v>19</v>
      </c>
      <c r="H63" s="20">
        <f>F63*G63</f>
        <v>181203</v>
      </c>
    </row>
    <row r="64" spans="1:8">
      <c r="A64" s="12"/>
      <c r="B64" s="13"/>
      <c r="C64" s="13"/>
      <c r="D64" s="13"/>
      <c r="E64" s="12"/>
      <c r="F64" s="14"/>
      <c r="G64" s="13"/>
      <c r="H64" s="13"/>
    </row>
    <row r="65" spans="1:8" ht="24">
      <c r="A65" s="15" t="s">
        <v>55</v>
      </c>
      <c r="B65" s="13" t="s">
        <v>56</v>
      </c>
      <c r="C65" s="16">
        <v>43206</v>
      </c>
      <c r="D65" s="16">
        <v>43240</v>
      </c>
      <c r="E65" s="17">
        <v>43236</v>
      </c>
      <c r="F65" s="14">
        <v>19301</v>
      </c>
      <c r="G65" s="19">
        <f>E65-D65</f>
        <v>-4</v>
      </c>
      <c r="H65" s="20">
        <f>F65*G65</f>
        <v>-77204</v>
      </c>
    </row>
    <row r="66" spans="1:8">
      <c r="A66" s="12"/>
      <c r="B66" s="13"/>
      <c r="C66" s="13"/>
      <c r="D66" s="13"/>
      <c r="E66" s="12"/>
      <c r="F66" s="14"/>
      <c r="G66" s="13"/>
      <c r="H66" s="13"/>
    </row>
    <row r="67" spans="1:8" ht="24">
      <c r="A67" s="29" t="s">
        <v>57</v>
      </c>
      <c r="B67" s="13">
        <v>233</v>
      </c>
      <c r="C67" s="16">
        <v>43186</v>
      </c>
      <c r="D67" s="16">
        <v>43216</v>
      </c>
      <c r="E67" s="17">
        <v>43237</v>
      </c>
      <c r="F67" s="14">
        <v>3354</v>
      </c>
      <c r="G67" s="19">
        <f>E67-D67</f>
        <v>21</v>
      </c>
      <c r="H67" s="20">
        <f>F67*G67</f>
        <v>70434</v>
      </c>
    </row>
    <row r="68" spans="1:8">
      <c r="A68" s="12"/>
      <c r="B68" s="13"/>
      <c r="C68" s="13"/>
      <c r="D68" s="13"/>
      <c r="E68" s="12"/>
      <c r="F68" s="14"/>
      <c r="G68" s="13"/>
      <c r="H68" s="13"/>
    </row>
    <row r="69" spans="1:8" ht="24">
      <c r="A69" s="29" t="s">
        <v>33</v>
      </c>
      <c r="B69" s="13">
        <v>13</v>
      </c>
      <c r="C69" s="16">
        <v>43189</v>
      </c>
      <c r="D69" s="16">
        <v>43220</v>
      </c>
      <c r="E69" s="17">
        <v>43237</v>
      </c>
      <c r="F69" s="14">
        <v>191.92</v>
      </c>
      <c r="G69" s="19">
        <f>E69-D69</f>
        <v>17</v>
      </c>
      <c r="H69" s="20">
        <f>F69*G69</f>
        <v>3262.64</v>
      </c>
    </row>
    <row r="70" spans="1:8">
      <c r="A70" s="12"/>
      <c r="B70" s="13"/>
      <c r="C70" s="13"/>
      <c r="D70" s="13"/>
      <c r="E70" s="12"/>
      <c r="F70" s="14"/>
      <c r="G70" s="13"/>
      <c r="H70" s="13"/>
    </row>
    <row r="71" spans="1:8">
      <c r="A71" s="21" t="s">
        <v>58</v>
      </c>
      <c r="B71" s="13" t="s">
        <v>59</v>
      </c>
      <c r="C71" s="16">
        <v>43167</v>
      </c>
      <c r="D71" s="16">
        <v>43220</v>
      </c>
      <c r="E71" s="17">
        <v>43237</v>
      </c>
      <c r="F71" s="14">
        <v>36</v>
      </c>
      <c r="G71" s="19">
        <f>E71-D71</f>
        <v>17</v>
      </c>
      <c r="H71" s="20">
        <f>F71*G71</f>
        <v>612</v>
      </c>
    </row>
    <row r="72" spans="1:8">
      <c r="A72" s="12"/>
      <c r="B72" s="13"/>
      <c r="C72" s="13"/>
      <c r="D72" s="13"/>
      <c r="E72" s="12"/>
      <c r="F72" s="14"/>
      <c r="G72" s="13"/>
      <c r="H72" s="13"/>
    </row>
    <row r="73" spans="1:8">
      <c r="A73" s="21" t="s">
        <v>58</v>
      </c>
      <c r="B73" s="13" t="s">
        <v>60</v>
      </c>
      <c r="C73" s="16">
        <v>43167</v>
      </c>
      <c r="D73" s="16">
        <v>43220</v>
      </c>
      <c r="E73" s="17">
        <v>43237</v>
      </c>
      <c r="F73" s="14">
        <v>91.58</v>
      </c>
      <c r="G73" s="19">
        <f>E73-D73</f>
        <v>17</v>
      </c>
      <c r="H73" s="20">
        <f>F73*G73</f>
        <v>1556.86</v>
      </c>
    </row>
    <row r="74" spans="1:8">
      <c r="A74" s="12"/>
      <c r="B74" s="13"/>
      <c r="C74" s="13"/>
      <c r="D74" s="13"/>
      <c r="E74" s="12"/>
      <c r="F74" s="14"/>
      <c r="G74" s="13"/>
      <c r="H74" s="13"/>
    </row>
    <row r="75" spans="1:8" ht="24">
      <c r="A75" s="15" t="s">
        <v>61</v>
      </c>
      <c r="B75" s="13" t="s">
        <v>62</v>
      </c>
      <c r="C75" s="16">
        <v>43196</v>
      </c>
      <c r="D75" s="31">
        <v>43229</v>
      </c>
      <c r="E75" s="17">
        <v>43237</v>
      </c>
      <c r="F75" s="14">
        <v>3354</v>
      </c>
      <c r="G75" s="19">
        <f>E75-D75</f>
        <v>8</v>
      </c>
      <c r="H75" s="20">
        <f>F75*G75</f>
        <v>26832</v>
      </c>
    </row>
    <row r="76" spans="1:8">
      <c r="A76" s="12"/>
      <c r="B76" s="13"/>
      <c r="C76" s="13"/>
      <c r="D76" s="13"/>
      <c r="E76" s="12"/>
      <c r="F76" s="14"/>
      <c r="G76" s="13"/>
      <c r="H76" s="13"/>
    </row>
    <row r="77" spans="1:8" ht="24">
      <c r="A77" s="15" t="s">
        <v>63</v>
      </c>
      <c r="B77" s="13" t="s">
        <v>64</v>
      </c>
      <c r="C77" s="31">
        <v>43189</v>
      </c>
      <c r="D77" s="16">
        <v>43224</v>
      </c>
      <c r="E77" s="17">
        <v>43237</v>
      </c>
      <c r="F77" s="14">
        <v>220</v>
      </c>
      <c r="G77" s="19">
        <f>E77-D77</f>
        <v>13</v>
      </c>
      <c r="H77" s="20">
        <f>F77*G77</f>
        <v>2860</v>
      </c>
    </row>
    <row r="78" spans="1:8">
      <c r="A78" s="12"/>
      <c r="B78" s="13"/>
      <c r="C78" s="13"/>
      <c r="D78" s="13"/>
      <c r="E78" s="12"/>
      <c r="F78" s="14"/>
      <c r="G78" s="13"/>
      <c r="H78" s="13"/>
    </row>
    <row r="79" spans="1:8" ht="24">
      <c r="A79" s="15" t="s">
        <v>65</v>
      </c>
      <c r="B79" s="13" t="s">
        <v>66</v>
      </c>
      <c r="C79" s="16">
        <v>43190</v>
      </c>
      <c r="D79" s="16">
        <v>43230</v>
      </c>
      <c r="E79" s="17">
        <v>43237</v>
      </c>
      <c r="F79" s="14">
        <v>2888.84</v>
      </c>
      <c r="G79" s="19">
        <f>E79-D79</f>
        <v>7</v>
      </c>
      <c r="H79" s="20">
        <f>F79*G79</f>
        <v>20221.88</v>
      </c>
    </row>
    <row r="80" spans="1:8">
      <c r="A80" s="12"/>
      <c r="B80" s="13"/>
      <c r="C80" s="13"/>
      <c r="D80" s="13"/>
      <c r="E80" s="12"/>
      <c r="F80" s="14"/>
      <c r="G80" s="13"/>
      <c r="H80" s="13"/>
    </row>
    <row r="81" spans="1:8" ht="24">
      <c r="A81" s="15" t="s">
        <v>65</v>
      </c>
      <c r="B81" s="13" t="s">
        <v>67</v>
      </c>
      <c r="C81" s="16">
        <v>43190</v>
      </c>
      <c r="D81" s="16">
        <v>43230</v>
      </c>
      <c r="E81" s="17">
        <v>43237</v>
      </c>
      <c r="F81" s="14">
        <v>362.58</v>
      </c>
      <c r="G81" s="19">
        <f>E81-D81</f>
        <v>7</v>
      </c>
      <c r="H81" s="20">
        <f>F81*G81</f>
        <v>2538.06</v>
      </c>
    </row>
    <row r="82" spans="1:8">
      <c r="A82" s="12"/>
      <c r="B82" s="13"/>
      <c r="C82" s="13"/>
      <c r="D82" s="13"/>
      <c r="E82" s="12"/>
      <c r="F82" s="14"/>
      <c r="G82" s="13"/>
      <c r="H82" s="13"/>
    </row>
    <row r="83" spans="1:8" ht="24">
      <c r="A83" s="15" t="s">
        <v>65</v>
      </c>
      <c r="B83" s="13" t="s">
        <v>68</v>
      </c>
      <c r="C83" s="16">
        <v>43190</v>
      </c>
      <c r="D83" s="16">
        <v>43230</v>
      </c>
      <c r="E83" s="17">
        <v>43237</v>
      </c>
      <c r="F83" s="14">
        <v>505.03</v>
      </c>
      <c r="G83" s="19">
        <f>E83-D83</f>
        <v>7</v>
      </c>
      <c r="H83" s="20">
        <f>F83*G83</f>
        <v>3535.21</v>
      </c>
    </row>
    <row r="84" spans="1:8">
      <c r="A84" s="12"/>
      <c r="B84" s="13"/>
      <c r="C84" s="13"/>
      <c r="D84" s="13"/>
      <c r="E84" s="12"/>
      <c r="F84" s="14"/>
      <c r="G84" s="13"/>
      <c r="H84" s="13"/>
    </row>
    <row r="85" spans="1:8" ht="24">
      <c r="A85" s="15" t="s">
        <v>65</v>
      </c>
      <c r="B85" s="13" t="s">
        <v>69</v>
      </c>
      <c r="C85" s="16">
        <v>43190</v>
      </c>
      <c r="D85" s="16">
        <v>43230</v>
      </c>
      <c r="E85" s="17">
        <v>43237</v>
      </c>
      <c r="F85" s="14">
        <v>217.95</v>
      </c>
      <c r="G85" s="19">
        <f>E85-D85</f>
        <v>7</v>
      </c>
      <c r="H85" s="20">
        <f>F85*G85</f>
        <v>1525.6499999999999</v>
      </c>
    </row>
    <row r="86" spans="1:8">
      <c r="A86" s="12"/>
      <c r="B86" s="13"/>
      <c r="C86" s="13"/>
      <c r="D86" s="13"/>
      <c r="E86" s="12"/>
      <c r="F86" s="14"/>
      <c r="G86" s="13"/>
      <c r="H86" s="13"/>
    </row>
    <row r="87" spans="1:8" ht="24">
      <c r="A87" s="15" t="s">
        <v>65</v>
      </c>
      <c r="B87" s="13" t="s">
        <v>70</v>
      </c>
      <c r="C87" s="16">
        <v>43190</v>
      </c>
      <c r="D87" s="16">
        <v>43230</v>
      </c>
      <c r="E87" s="17">
        <v>43237</v>
      </c>
      <c r="F87" s="14">
        <v>2316.2199999999998</v>
      </c>
      <c r="G87" s="19">
        <f>E87-D87</f>
        <v>7</v>
      </c>
      <c r="H87" s="20">
        <f>F87*G87</f>
        <v>16213.539999999999</v>
      </c>
    </row>
    <row r="88" spans="1:8">
      <c r="A88" s="12"/>
      <c r="B88" s="13"/>
      <c r="C88" s="13"/>
      <c r="D88" s="13"/>
      <c r="E88" s="12"/>
      <c r="F88" s="14"/>
      <c r="G88" s="13"/>
      <c r="H88" s="13"/>
    </row>
    <row r="89" spans="1:8" ht="24">
      <c r="A89" s="15" t="s">
        <v>65</v>
      </c>
      <c r="B89" s="13" t="s">
        <v>71</v>
      </c>
      <c r="C89" s="16">
        <v>43190</v>
      </c>
      <c r="D89" s="16">
        <v>43230</v>
      </c>
      <c r="E89" s="17">
        <v>43237</v>
      </c>
      <c r="F89" s="14">
        <v>1763.98</v>
      </c>
      <c r="G89" s="19">
        <f>E89-D89</f>
        <v>7</v>
      </c>
      <c r="H89" s="20">
        <f>F89*G89</f>
        <v>12347.86</v>
      </c>
    </row>
    <row r="90" spans="1:8">
      <c r="A90" s="12"/>
      <c r="B90" s="13"/>
      <c r="C90" s="13"/>
      <c r="D90" s="13"/>
      <c r="E90" s="12"/>
      <c r="F90" s="14"/>
      <c r="G90" s="13"/>
      <c r="H90" s="13"/>
    </row>
    <row r="91" spans="1:8" ht="36">
      <c r="A91" s="35" t="s">
        <v>72</v>
      </c>
      <c r="B91" s="13" t="s">
        <v>73</v>
      </c>
      <c r="C91" s="16">
        <v>43131</v>
      </c>
      <c r="D91" s="16">
        <v>43232</v>
      </c>
      <c r="E91" s="17">
        <v>43237</v>
      </c>
      <c r="F91" s="14">
        <v>2974.78</v>
      </c>
      <c r="G91" s="19">
        <f>E91-D91</f>
        <v>5</v>
      </c>
      <c r="H91" s="20">
        <f>F91*G91</f>
        <v>14873.900000000001</v>
      </c>
    </row>
    <row r="92" spans="1:8">
      <c r="A92" s="12"/>
      <c r="B92" s="13"/>
      <c r="C92" s="13"/>
      <c r="D92" s="13"/>
      <c r="E92" s="12"/>
      <c r="F92" s="14"/>
      <c r="G92" s="13"/>
      <c r="H92" s="13"/>
    </row>
    <row r="93" spans="1:8" ht="36">
      <c r="A93" s="36" t="s">
        <v>72</v>
      </c>
      <c r="B93" s="13" t="s">
        <v>74</v>
      </c>
      <c r="C93" s="16">
        <v>43248</v>
      </c>
      <c r="D93" s="16">
        <v>43248</v>
      </c>
      <c r="E93" s="17">
        <v>43237</v>
      </c>
      <c r="F93" s="14">
        <v>1235.1199999999999</v>
      </c>
      <c r="G93" s="19">
        <f>E93-D93</f>
        <v>-11</v>
      </c>
      <c r="H93" s="20">
        <f>F93*G93</f>
        <v>-13586.32</v>
      </c>
    </row>
    <row r="94" spans="1:8">
      <c r="A94" s="12"/>
      <c r="B94" s="13"/>
      <c r="C94" s="13"/>
      <c r="D94" s="13"/>
      <c r="E94" s="12"/>
      <c r="F94" s="14"/>
      <c r="G94" s="13"/>
      <c r="H94" s="13"/>
    </row>
    <row r="95" spans="1:8" ht="36">
      <c r="A95" s="36" t="s">
        <v>72</v>
      </c>
      <c r="B95" s="13" t="s">
        <v>75</v>
      </c>
      <c r="C95" s="16">
        <v>43248</v>
      </c>
      <c r="D95" s="16">
        <v>43248</v>
      </c>
      <c r="E95" s="17">
        <v>43237</v>
      </c>
      <c r="F95" s="14">
        <v>2161.6</v>
      </c>
      <c r="G95" s="19">
        <f>E95-D95</f>
        <v>-11</v>
      </c>
      <c r="H95" s="20">
        <f>F95*G95</f>
        <v>-23777.599999999999</v>
      </c>
    </row>
    <row r="96" spans="1:8">
      <c r="A96" s="12"/>
      <c r="B96" s="13"/>
      <c r="C96" s="13"/>
      <c r="D96" s="13"/>
      <c r="E96" s="12"/>
      <c r="F96" s="14"/>
      <c r="G96" s="13"/>
      <c r="H96" s="13"/>
    </row>
    <row r="97" spans="1:8" ht="36">
      <c r="A97" s="36" t="s">
        <v>72</v>
      </c>
      <c r="B97" s="13" t="s">
        <v>76</v>
      </c>
      <c r="C97" s="16">
        <v>43190</v>
      </c>
      <c r="D97" s="16">
        <v>43274</v>
      </c>
      <c r="E97" s="17">
        <v>43237</v>
      </c>
      <c r="F97" s="14">
        <v>3570.5</v>
      </c>
      <c r="G97" s="19">
        <f>E97-D97</f>
        <v>-37</v>
      </c>
      <c r="H97" s="20">
        <f>F97*G97</f>
        <v>-132108.5</v>
      </c>
    </row>
    <row r="98" spans="1:8">
      <c r="A98" s="12"/>
      <c r="B98" s="13"/>
      <c r="C98" s="13"/>
      <c r="D98" s="13"/>
      <c r="E98" s="12"/>
      <c r="F98" s="14"/>
      <c r="G98" s="13"/>
      <c r="H98" s="13"/>
    </row>
    <row r="99" spans="1:8" ht="24">
      <c r="A99" s="37" t="s">
        <v>77</v>
      </c>
      <c r="B99" s="13" t="s">
        <v>78</v>
      </c>
      <c r="C99" s="16">
        <v>43159</v>
      </c>
      <c r="D99" s="16">
        <v>43260</v>
      </c>
      <c r="E99" s="17">
        <v>43237</v>
      </c>
      <c r="F99" s="14">
        <v>2180.9</v>
      </c>
      <c r="G99" s="19">
        <f>E99-D99</f>
        <v>-23</v>
      </c>
      <c r="H99" s="20">
        <f>F99*G99</f>
        <v>-50160.700000000004</v>
      </c>
    </row>
    <row r="100" spans="1:8">
      <c r="A100" s="12"/>
      <c r="B100" s="13"/>
      <c r="C100" s="13"/>
      <c r="D100" s="13"/>
      <c r="E100" s="12"/>
      <c r="F100" s="14"/>
      <c r="G100" s="13"/>
      <c r="H100" s="13"/>
    </row>
    <row r="101" spans="1:8" ht="24">
      <c r="A101" s="38" t="s">
        <v>77</v>
      </c>
      <c r="B101" s="13" t="s">
        <v>79</v>
      </c>
      <c r="C101" s="16">
        <v>43190</v>
      </c>
      <c r="D101" s="16">
        <v>43282</v>
      </c>
      <c r="E101" s="17">
        <v>43237</v>
      </c>
      <c r="F101" s="14">
        <v>3995.1</v>
      </c>
      <c r="G101" s="19">
        <f>E101-D101</f>
        <v>-45</v>
      </c>
      <c r="H101" s="20">
        <f>F101*G101</f>
        <v>-179779.5</v>
      </c>
    </row>
    <row r="102" spans="1:8">
      <c r="A102" s="12"/>
      <c r="B102" s="13"/>
      <c r="C102" s="13"/>
      <c r="D102" s="13"/>
      <c r="E102" s="12"/>
      <c r="F102" s="14"/>
      <c r="G102" s="13"/>
      <c r="H102" s="13"/>
    </row>
    <row r="103" spans="1:8" ht="24">
      <c r="A103" s="37" t="s">
        <v>77</v>
      </c>
      <c r="B103" s="39" t="s">
        <v>80</v>
      </c>
      <c r="C103" s="16">
        <v>43159</v>
      </c>
      <c r="D103" s="16">
        <v>43256</v>
      </c>
      <c r="E103" s="17">
        <v>43237</v>
      </c>
      <c r="F103" s="14">
        <v>1122.5999999999999</v>
      </c>
      <c r="G103" s="19">
        <f>E103-D103</f>
        <v>-19</v>
      </c>
      <c r="H103" s="20">
        <f>F103*G103</f>
        <v>-21329.399999999998</v>
      </c>
    </row>
    <row r="104" spans="1:8">
      <c r="A104" s="12"/>
      <c r="B104" s="13"/>
      <c r="C104" s="13"/>
      <c r="D104" s="13"/>
      <c r="E104" s="12"/>
      <c r="F104" s="14"/>
      <c r="G104" s="19"/>
      <c r="H104" s="20"/>
    </row>
    <row r="105" spans="1:8" ht="24">
      <c r="A105" s="21" t="s">
        <v>81</v>
      </c>
      <c r="B105" s="13">
        <v>159</v>
      </c>
      <c r="C105" s="16">
        <v>43190</v>
      </c>
      <c r="D105" s="16">
        <v>43236</v>
      </c>
      <c r="E105" s="17">
        <v>43238</v>
      </c>
      <c r="F105" s="14">
        <v>672.73</v>
      </c>
      <c r="G105" s="19">
        <f>E105-D105</f>
        <v>2</v>
      </c>
      <c r="H105" s="20">
        <f>F105*G105</f>
        <v>1345.46</v>
      </c>
    </row>
    <row r="106" spans="1:8">
      <c r="A106" s="12"/>
      <c r="B106" s="13"/>
      <c r="C106" s="13"/>
      <c r="D106" s="13"/>
      <c r="E106" s="12"/>
      <c r="F106" s="14"/>
      <c r="G106" s="13"/>
      <c r="H106" s="13"/>
    </row>
    <row r="107" spans="1:8" ht="24">
      <c r="A107" s="21" t="s">
        <v>81</v>
      </c>
      <c r="B107" s="23">
        <v>182</v>
      </c>
      <c r="C107" s="24">
        <v>43190</v>
      </c>
      <c r="D107" s="16">
        <v>43236</v>
      </c>
      <c r="E107" s="17">
        <v>43238</v>
      </c>
      <c r="F107" s="14">
        <v>345.45</v>
      </c>
      <c r="G107" s="19">
        <f>E107-D107</f>
        <v>2</v>
      </c>
      <c r="H107" s="20">
        <f>F107*G107</f>
        <v>690.9</v>
      </c>
    </row>
    <row r="108" spans="1:8">
      <c r="A108" s="12"/>
      <c r="B108" s="13"/>
      <c r="C108" s="13"/>
      <c r="D108" s="13"/>
      <c r="E108" s="12"/>
      <c r="F108" s="14"/>
      <c r="G108" s="13"/>
      <c r="H108" s="13"/>
    </row>
    <row r="109" spans="1:8" ht="48">
      <c r="A109" s="15" t="s">
        <v>82</v>
      </c>
      <c r="B109" s="16" t="s">
        <v>83</v>
      </c>
      <c r="C109" s="16">
        <v>43207</v>
      </c>
      <c r="D109" s="16">
        <v>43237</v>
      </c>
      <c r="E109" s="17">
        <v>43238</v>
      </c>
      <c r="F109" s="14">
        <v>82</v>
      </c>
      <c r="G109" s="19">
        <f>E109-D109</f>
        <v>1</v>
      </c>
      <c r="H109" s="20">
        <f>F109*G109</f>
        <v>82</v>
      </c>
    </row>
    <row r="110" spans="1:8">
      <c r="A110" s="12"/>
      <c r="B110" s="13"/>
      <c r="C110" s="13"/>
      <c r="D110" s="13"/>
      <c r="E110" s="12"/>
      <c r="F110" s="14"/>
      <c r="G110" s="13"/>
      <c r="H110" s="13"/>
    </row>
    <row r="111" spans="1:8" ht="48">
      <c r="A111" s="15" t="s">
        <v>82</v>
      </c>
      <c r="B111" s="16" t="s">
        <v>84</v>
      </c>
      <c r="C111" s="16">
        <v>43207</v>
      </c>
      <c r="D111" s="16">
        <v>43237</v>
      </c>
      <c r="E111" s="17">
        <v>43238</v>
      </c>
      <c r="F111" s="14">
        <v>159.02000000000001</v>
      </c>
      <c r="G111" s="19">
        <f>E111-D111</f>
        <v>1</v>
      </c>
      <c r="H111" s="20">
        <f>F111*G111</f>
        <v>159.02000000000001</v>
      </c>
    </row>
    <row r="112" spans="1:8">
      <c r="A112" s="12"/>
      <c r="B112" s="13"/>
      <c r="C112" s="13"/>
      <c r="D112" s="13"/>
      <c r="E112" s="12"/>
      <c r="F112" s="14"/>
      <c r="G112" s="13"/>
      <c r="H112" s="13"/>
    </row>
    <row r="113" spans="1:8" ht="24">
      <c r="A113" s="15" t="s">
        <v>85</v>
      </c>
      <c r="B113" s="13" t="s">
        <v>86</v>
      </c>
      <c r="C113" s="16">
        <v>43207</v>
      </c>
      <c r="D113" s="16">
        <v>43237</v>
      </c>
      <c r="E113" s="17">
        <v>43238</v>
      </c>
      <c r="F113" s="14">
        <v>459.5</v>
      </c>
      <c r="G113" s="19">
        <f>E113-D113</f>
        <v>1</v>
      </c>
      <c r="H113" s="20">
        <f>F113*G113</f>
        <v>459.5</v>
      </c>
    </row>
    <row r="114" spans="1:8">
      <c r="A114" s="12"/>
      <c r="B114" s="13"/>
      <c r="C114" s="13"/>
      <c r="D114" s="13"/>
      <c r="E114" s="12"/>
      <c r="F114" s="14"/>
      <c r="G114" s="13"/>
      <c r="H114" s="13"/>
    </row>
    <row r="115" spans="1:8" ht="36">
      <c r="A115" s="29" t="s">
        <v>87</v>
      </c>
      <c r="B115" s="13" t="s">
        <v>88</v>
      </c>
      <c r="C115" s="16">
        <v>43190</v>
      </c>
      <c r="D115" s="16">
        <v>43240</v>
      </c>
      <c r="E115" s="17">
        <v>43238</v>
      </c>
      <c r="F115" s="14">
        <v>472</v>
      </c>
      <c r="G115" s="19">
        <f>E115-D115</f>
        <v>-2</v>
      </c>
      <c r="H115" s="20">
        <f>F115*G115</f>
        <v>-944</v>
      </c>
    </row>
    <row r="116" spans="1:8">
      <c r="A116" s="12"/>
      <c r="B116" s="13"/>
      <c r="C116" s="13"/>
      <c r="D116" s="13"/>
      <c r="E116" s="12"/>
      <c r="F116" s="14"/>
      <c r="G116" s="13"/>
      <c r="H116" s="13"/>
    </row>
    <row r="117" spans="1:8" ht="24">
      <c r="A117" s="15" t="s">
        <v>89</v>
      </c>
      <c r="B117" s="13">
        <v>3</v>
      </c>
      <c r="C117" s="16">
        <v>43190</v>
      </c>
      <c r="D117" s="16">
        <v>43240</v>
      </c>
      <c r="E117" s="17">
        <v>43238</v>
      </c>
      <c r="F117" s="14">
        <v>95</v>
      </c>
      <c r="G117" s="19">
        <f>E117-D117</f>
        <v>-2</v>
      </c>
      <c r="H117" s="20">
        <f>F117*G117</f>
        <v>-190</v>
      </c>
    </row>
    <row r="118" spans="1:8">
      <c r="A118" s="12"/>
      <c r="B118" s="13"/>
      <c r="C118" s="13"/>
      <c r="D118" s="13"/>
      <c r="E118" s="12"/>
      <c r="F118" s="14"/>
      <c r="G118" s="13"/>
      <c r="H118" s="13"/>
    </row>
    <row r="119" spans="1:8" ht="24">
      <c r="A119" s="15" t="s">
        <v>90</v>
      </c>
      <c r="B119" s="13">
        <v>9998000238</v>
      </c>
      <c r="C119" s="16">
        <v>43201</v>
      </c>
      <c r="D119" s="16">
        <v>43233</v>
      </c>
      <c r="E119" s="17">
        <v>43238</v>
      </c>
      <c r="F119" s="14">
        <v>321.61</v>
      </c>
      <c r="G119" s="19">
        <f>E119-D119</f>
        <v>5</v>
      </c>
      <c r="H119" s="20">
        <f>F119*G119</f>
        <v>1608.0500000000002</v>
      </c>
    </row>
    <row r="120" spans="1:8">
      <c r="A120" s="12"/>
      <c r="B120" s="13"/>
      <c r="C120" s="13"/>
      <c r="D120" s="13"/>
      <c r="E120" s="12"/>
      <c r="F120" s="14"/>
      <c r="G120" s="13"/>
      <c r="H120" s="13"/>
    </row>
    <row r="121" spans="1:8" ht="24">
      <c r="A121" s="15" t="s">
        <v>91</v>
      </c>
      <c r="B121" s="13">
        <v>9998000247</v>
      </c>
      <c r="C121" s="16">
        <v>43204</v>
      </c>
      <c r="D121" s="16">
        <v>43236</v>
      </c>
      <c r="E121" s="17">
        <v>43238</v>
      </c>
      <c r="F121" s="14">
        <v>27.48</v>
      </c>
      <c r="G121" s="19">
        <f>E121-D121</f>
        <v>2</v>
      </c>
      <c r="H121" s="20">
        <f>F121*G121</f>
        <v>54.96</v>
      </c>
    </row>
    <row r="122" spans="1:8">
      <c r="A122" s="12"/>
      <c r="B122" s="13"/>
      <c r="C122" s="13"/>
      <c r="D122" s="13"/>
      <c r="E122" s="12"/>
      <c r="F122" s="14"/>
      <c r="G122" s="13"/>
      <c r="H122" s="13"/>
    </row>
    <row r="123" spans="1:8" ht="60">
      <c r="A123" s="21" t="s">
        <v>92</v>
      </c>
      <c r="B123" s="13">
        <v>2317</v>
      </c>
      <c r="C123" s="16">
        <v>43234</v>
      </c>
      <c r="D123" s="16">
        <v>43253</v>
      </c>
      <c r="E123" s="17">
        <v>43245</v>
      </c>
      <c r="F123" s="14">
        <v>660</v>
      </c>
      <c r="G123" s="19">
        <f>E123-D123</f>
        <v>-8</v>
      </c>
      <c r="H123" s="20">
        <f>F123*G123</f>
        <v>-5280</v>
      </c>
    </row>
    <row r="124" spans="1:8">
      <c r="A124" s="12"/>
      <c r="B124" s="13"/>
      <c r="C124" s="13"/>
      <c r="D124" s="13"/>
      <c r="E124" s="12"/>
      <c r="F124" s="14"/>
      <c r="G124" s="13"/>
      <c r="H124" s="13"/>
    </row>
    <row r="125" spans="1:8" ht="60">
      <c r="A125" s="21" t="s">
        <v>93</v>
      </c>
      <c r="B125" s="13" t="s">
        <v>94</v>
      </c>
      <c r="C125" s="16">
        <v>43209</v>
      </c>
      <c r="D125" s="16">
        <v>43253</v>
      </c>
      <c r="E125" s="17">
        <v>43245</v>
      </c>
      <c r="F125" s="14">
        <v>660</v>
      </c>
      <c r="G125" s="19">
        <f>E125-D125</f>
        <v>-8</v>
      </c>
      <c r="H125" s="20">
        <f>F125*G125</f>
        <v>-5280</v>
      </c>
    </row>
    <row r="126" spans="1:8">
      <c r="A126" s="12"/>
      <c r="B126" s="13"/>
      <c r="C126" s="13"/>
      <c r="D126" s="13"/>
      <c r="E126" s="12"/>
      <c r="F126" s="14"/>
      <c r="G126" s="13"/>
      <c r="H126" s="13"/>
    </row>
    <row r="127" spans="1:8" ht="24">
      <c r="A127" s="21" t="s">
        <v>65</v>
      </c>
      <c r="B127" s="13" t="s">
        <v>95</v>
      </c>
      <c r="C127" s="16">
        <v>43220</v>
      </c>
      <c r="D127" s="16">
        <v>43257</v>
      </c>
      <c r="E127" s="17">
        <v>43249</v>
      </c>
      <c r="F127" s="14">
        <v>2895.97</v>
      </c>
      <c r="G127" s="19">
        <f>E127-D127</f>
        <v>-8</v>
      </c>
      <c r="H127" s="20">
        <f>F127*G127</f>
        <v>-23167.759999999998</v>
      </c>
    </row>
    <row r="128" spans="1:8">
      <c r="A128" s="12"/>
      <c r="B128" s="13"/>
      <c r="C128" s="13"/>
      <c r="D128" s="13"/>
      <c r="E128" s="12"/>
      <c r="F128" s="14"/>
      <c r="G128" s="13"/>
      <c r="H128" s="13"/>
    </row>
    <row r="129" spans="1:8" ht="36">
      <c r="A129" s="21" t="s">
        <v>96</v>
      </c>
      <c r="B129" s="13" t="s">
        <v>97</v>
      </c>
      <c r="C129" s="16">
        <v>43220</v>
      </c>
      <c r="D129" s="16">
        <v>43254</v>
      </c>
      <c r="E129" s="17">
        <v>43249</v>
      </c>
      <c r="F129" s="14">
        <v>170</v>
      </c>
      <c r="G129" s="19">
        <f>E129-D129</f>
        <v>-5</v>
      </c>
      <c r="H129" s="20">
        <f>F129*G129</f>
        <v>-850</v>
      </c>
    </row>
    <row r="130" spans="1:8">
      <c r="A130" s="12"/>
      <c r="B130" s="13"/>
      <c r="C130" s="13"/>
      <c r="D130" s="13"/>
      <c r="E130" s="12"/>
      <c r="F130" s="14"/>
      <c r="G130" s="13"/>
      <c r="H130" s="13"/>
    </row>
    <row r="131" spans="1:8" ht="24">
      <c r="A131" s="29" t="s">
        <v>98</v>
      </c>
      <c r="B131" s="13">
        <v>15</v>
      </c>
      <c r="C131" s="16">
        <v>43220</v>
      </c>
      <c r="D131" s="16">
        <v>43250</v>
      </c>
      <c r="E131" s="17">
        <v>43249</v>
      </c>
      <c r="F131" s="14">
        <v>156.9</v>
      </c>
      <c r="G131" s="19">
        <f>E131-D131</f>
        <v>-1</v>
      </c>
      <c r="H131" s="20">
        <f>F131*G131</f>
        <v>-156.9</v>
      </c>
    </row>
    <row r="132" spans="1:8">
      <c r="A132" s="12"/>
      <c r="B132" s="13"/>
      <c r="C132" s="13"/>
      <c r="D132" s="13"/>
      <c r="E132" s="12"/>
      <c r="F132" s="14"/>
      <c r="G132" s="13"/>
      <c r="H132" s="13"/>
    </row>
    <row r="133" spans="1:8" ht="24">
      <c r="A133" s="29" t="s">
        <v>98</v>
      </c>
      <c r="B133" s="13">
        <v>16</v>
      </c>
      <c r="C133" s="16">
        <v>43220</v>
      </c>
      <c r="D133" s="16">
        <v>43250</v>
      </c>
      <c r="E133" s="17">
        <v>43249</v>
      </c>
      <c r="F133" s="14">
        <v>335.89</v>
      </c>
      <c r="G133" s="19">
        <f>E133-D133</f>
        <v>-1</v>
      </c>
      <c r="H133" s="20">
        <f>F133*G133</f>
        <v>-335.89</v>
      </c>
    </row>
    <row r="134" spans="1:8">
      <c r="A134" s="12"/>
      <c r="B134" s="13"/>
      <c r="C134" s="13"/>
      <c r="D134" s="13"/>
      <c r="E134" s="12"/>
      <c r="F134" s="14"/>
      <c r="G134" s="13"/>
      <c r="H134" s="13"/>
    </row>
    <row r="135" spans="1:8" ht="24">
      <c r="A135" s="29" t="s">
        <v>27</v>
      </c>
      <c r="B135" s="13" t="s">
        <v>99</v>
      </c>
      <c r="C135" s="16">
        <v>43190</v>
      </c>
      <c r="D135" s="16">
        <v>43250</v>
      </c>
      <c r="E135" s="17">
        <v>43249</v>
      </c>
      <c r="F135" s="14">
        <v>100</v>
      </c>
      <c r="G135" s="19">
        <f>E135-D135</f>
        <v>-1</v>
      </c>
      <c r="H135" s="20">
        <f>F135*G135</f>
        <v>-100</v>
      </c>
    </row>
    <row r="136" spans="1:8">
      <c r="A136" s="12"/>
      <c r="B136" s="13"/>
      <c r="C136" s="13"/>
      <c r="D136" s="13"/>
      <c r="E136" s="12"/>
      <c r="F136" s="14"/>
      <c r="G136" s="13"/>
      <c r="H136" s="13"/>
    </row>
    <row r="137" spans="1:8" ht="24">
      <c r="A137" s="29" t="s">
        <v>27</v>
      </c>
      <c r="B137" s="13" t="s">
        <v>100</v>
      </c>
      <c r="C137" s="16">
        <v>43190</v>
      </c>
      <c r="D137" s="16">
        <v>43250</v>
      </c>
      <c r="E137" s="17">
        <v>43249</v>
      </c>
      <c r="F137" s="14">
        <v>475</v>
      </c>
      <c r="G137" s="19">
        <f>E137-D137</f>
        <v>-1</v>
      </c>
      <c r="H137" s="20">
        <f>F137*G137</f>
        <v>-475</v>
      </c>
    </row>
    <row r="138" spans="1:8">
      <c r="A138" s="12"/>
      <c r="B138" s="13"/>
      <c r="C138" s="13"/>
      <c r="D138" s="13"/>
      <c r="E138" s="12"/>
      <c r="F138" s="14"/>
      <c r="G138" s="13"/>
      <c r="H138" s="13"/>
    </row>
    <row r="139" spans="1:8" ht="36">
      <c r="A139" s="34" t="s">
        <v>47</v>
      </c>
      <c r="B139" s="40" t="s">
        <v>101</v>
      </c>
      <c r="C139" s="16">
        <v>43223</v>
      </c>
      <c r="D139" s="16">
        <v>43258</v>
      </c>
      <c r="E139" s="17">
        <v>43249</v>
      </c>
      <c r="F139" s="14">
        <v>9.69</v>
      </c>
      <c r="G139" s="19">
        <f>E139-D139</f>
        <v>-9</v>
      </c>
      <c r="H139" s="20">
        <f>F139*G139</f>
        <v>-87.21</v>
      </c>
    </row>
    <row r="140" spans="1:8">
      <c r="A140" s="12"/>
      <c r="B140" s="13"/>
      <c r="C140" s="13"/>
      <c r="D140" s="13"/>
      <c r="E140" s="12"/>
      <c r="F140" s="14"/>
      <c r="G140" s="13"/>
      <c r="H140" s="13"/>
    </row>
    <row r="141" spans="1:8" ht="24">
      <c r="A141" s="21" t="s">
        <v>102</v>
      </c>
      <c r="B141" s="13">
        <v>143</v>
      </c>
      <c r="C141" s="16">
        <v>43222</v>
      </c>
      <c r="D141" s="16">
        <v>43254</v>
      </c>
      <c r="E141" s="17">
        <v>43249</v>
      </c>
      <c r="F141" s="14">
        <v>212.3</v>
      </c>
      <c r="G141" s="19">
        <f>E141-D141</f>
        <v>-5</v>
      </c>
      <c r="H141" s="20">
        <f>F141*G141</f>
        <v>-1061.5</v>
      </c>
    </row>
    <row r="142" spans="1:8">
      <c r="A142" s="12"/>
      <c r="B142" s="13"/>
      <c r="C142" s="13"/>
      <c r="D142" s="13"/>
      <c r="E142" s="12"/>
      <c r="F142" s="14"/>
      <c r="G142" s="13"/>
      <c r="H142" s="13"/>
    </row>
    <row r="143" spans="1:8" ht="36">
      <c r="A143" s="34" t="s">
        <v>47</v>
      </c>
      <c r="B143" s="40" t="s">
        <v>103</v>
      </c>
      <c r="C143" s="16">
        <v>43223</v>
      </c>
      <c r="D143" s="16">
        <v>43254</v>
      </c>
      <c r="E143" s="17">
        <v>43249</v>
      </c>
      <c r="F143" s="14">
        <v>5.1100000000000003</v>
      </c>
      <c r="G143" s="19">
        <f>E143-D143</f>
        <v>-5</v>
      </c>
      <c r="H143" s="20">
        <f>F143*G143</f>
        <v>-25.55</v>
      </c>
    </row>
    <row r="144" spans="1:8">
      <c r="A144" s="12"/>
      <c r="B144" s="13"/>
      <c r="C144" s="13"/>
      <c r="D144" s="13"/>
      <c r="E144" s="12"/>
      <c r="F144" s="14"/>
      <c r="G144" s="13"/>
      <c r="H144" s="13"/>
    </row>
    <row r="145" spans="1:8" ht="36">
      <c r="A145" s="21" t="s">
        <v>47</v>
      </c>
      <c r="B145" s="40" t="s">
        <v>104</v>
      </c>
      <c r="C145" s="16">
        <v>43224</v>
      </c>
      <c r="D145" s="16">
        <v>43254</v>
      </c>
      <c r="E145" s="17">
        <v>43249</v>
      </c>
      <c r="F145" s="14">
        <v>17.18</v>
      </c>
      <c r="G145" s="19">
        <f>E145-D145</f>
        <v>-5</v>
      </c>
      <c r="H145" s="20">
        <f>F145*G145</f>
        <v>-85.9</v>
      </c>
    </row>
    <row r="146" spans="1:8">
      <c r="A146" s="12"/>
      <c r="B146" s="13"/>
      <c r="C146" s="13"/>
      <c r="D146" s="13"/>
      <c r="E146" s="12"/>
      <c r="F146" s="14"/>
      <c r="G146" s="13"/>
      <c r="H146" s="13"/>
    </row>
    <row r="147" spans="1:8" ht="36">
      <c r="A147" s="21" t="s">
        <v>47</v>
      </c>
      <c r="B147" s="40" t="s">
        <v>105</v>
      </c>
      <c r="C147" s="16">
        <v>43223</v>
      </c>
      <c r="D147" s="16">
        <v>43254</v>
      </c>
      <c r="E147" s="17">
        <v>43249</v>
      </c>
      <c r="F147" s="14">
        <v>7.37</v>
      </c>
      <c r="G147" s="19">
        <f>E147-D147</f>
        <v>-5</v>
      </c>
      <c r="H147" s="20">
        <f>F147*G147</f>
        <v>-36.85</v>
      </c>
    </row>
    <row r="148" spans="1:8">
      <c r="A148" s="12"/>
      <c r="B148" s="13"/>
      <c r="C148" s="13"/>
      <c r="D148" s="13"/>
      <c r="E148" s="12"/>
      <c r="F148" s="14"/>
      <c r="G148" s="13"/>
      <c r="H148" s="13"/>
    </row>
    <row r="149" spans="1:8" ht="36">
      <c r="A149" s="21" t="s">
        <v>47</v>
      </c>
      <c r="B149" s="40" t="s">
        <v>106</v>
      </c>
      <c r="C149" s="16">
        <v>43223</v>
      </c>
      <c r="D149" s="16">
        <v>43254</v>
      </c>
      <c r="E149" s="17">
        <v>43249</v>
      </c>
      <c r="F149" s="14">
        <v>12.04</v>
      </c>
      <c r="G149" s="19">
        <f>E149-D149</f>
        <v>-5</v>
      </c>
      <c r="H149" s="20">
        <f>F149*G149</f>
        <v>-60.199999999999996</v>
      </c>
    </row>
    <row r="150" spans="1:8">
      <c r="A150" s="12"/>
      <c r="B150" s="13"/>
      <c r="C150" s="13"/>
      <c r="D150" s="13"/>
      <c r="E150" s="12"/>
      <c r="F150" s="14"/>
      <c r="G150" s="13"/>
      <c r="H150" s="13"/>
    </row>
    <row r="151" spans="1:8" ht="36">
      <c r="A151" s="21" t="s">
        <v>47</v>
      </c>
      <c r="B151" s="40" t="s">
        <v>107</v>
      </c>
      <c r="C151" s="16">
        <v>43223</v>
      </c>
      <c r="D151" s="16">
        <v>43254</v>
      </c>
      <c r="E151" s="17">
        <v>43249</v>
      </c>
      <c r="F151" s="14">
        <v>1.03</v>
      </c>
      <c r="G151" s="19">
        <f>E151-D151</f>
        <v>-5</v>
      </c>
      <c r="H151" s="20">
        <f>F151*G151</f>
        <v>-5.15</v>
      </c>
    </row>
    <row r="152" spans="1:8">
      <c r="A152" s="12"/>
      <c r="B152" s="13"/>
      <c r="C152" s="13"/>
      <c r="D152" s="13"/>
      <c r="E152" s="12"/>
      <c r="F152" s="14"/>
      <c r="G152" s="13"/>
      <c r="H152" s="13"/>
    </row>
    <row r="153" spans="1:8" ht="36">
      <c r="A153" s="21" t="s">
        <v>47</v>
      </c>
      <c r="B153" s="40" t="s">
        <v>108</v>
      </c>
      <c r="C153" s="16">
        <v>43223</v>
      </c>
      <c r="D153" s="16">
        <v>43254</v>
      </c>
      <c r="E153" s="17">
        <v>43249</v>
      </c>
      <c r="F153" s="14">
        <v>17.13</v>
      </c>
      <c r="G153" s="19">
        <f>E153-D153</f>
        <v>-5</v>
      </c>
      <c r="H153" s="20">
        <f>F153*G153</f>
        <v>-85.649999999999991</v>
      </c>
    </row>
    <row r="154" spans="1:8">
      <c r="A154" s="12"/>
      <c r="B154" s="13"/>
      <c r="C154" s="13"/>
      <c r="D154" s="13"/>
      <c r="E154" s="12"/>
      <c r="F154" s="14"/>
      <c r="G154" s="13"/>
      <c r="H154" s="13"/>
    </row>
    <row r="155" spans="1:8" ht="24">
      <c r="A155" s="21" t="s">
        <v>109</v>
      </c>
      <c r="B155" s="41">
        <v>95</v>
      </c>
      <c r="C155" s="31">
        <v>43179</v>
      </c>
      <c r="D155" s="16">
        <v>43212</v>
      </c>
      <c r="E155" s="17">
        <v>43256</v>
      </c>
      <c r="F155" s="14">
        <v>1500</v>
      </c>
      <c r="G155" s="19">
        <f>E155-D155</f>
        <v>44</v>
      </c>
      <c r="H155" s="20">
        <f>F155*G155</f>
        <v>66000</v>
      </c>
    </row>
    <row r="156" spans="1:8">
      <c r="A156" s="12"/>
      <c r="B156" s="13"/>
      <c r="C156" s="13"/>
      <c r="D156" s="13"/>
      <c r="E156" s="12"/>
      <c r="F156" s="14"/>
      <c r="G156" s="13"/>
      <c r="H156" s="13"/>
    </row>
    <row r="157" spans="1:8" ht="36">
      <c r="A157" s="15" t="s">
        <v>110</v>
      </c>
      <c r="B157" s="13">
        <v>4</v>
      </c>
      <c r="C157" s="16">
        <v>43247</v>
      </c>
      <c r="D157" s="16">
        <v>43277</v>
      </c>
      <c r="E157" s="17">
        <v>43256</v>
      </c>
      <c r="F157" s="14">
        <v>1407.74</v>
      </c>
      <c r="G157" s="19">
        <f>E157-D157</f>
        <v>-21</v>
      </c>
      <c r="H157" s="20">
        <f>F157*G157</f>
        <v>-29562.54</v>
      </c>
    </row>
    <row r="158" spans="1:8">
      <c r="A158" s="12"/>
      <c r="B158" s="13"/>
      <c r="C158" s="13"/>
      <c r="D158" s="13"/>
      <c r="E158" s="12"/>
      <c r="F158" s="14"/>
      <c r="G158" s="13"/>
      <c r="H158" s="13"/>
    </row>
    <row r="159" spans="1:8" ht="24">
      <c r="A159" s="29" t="s">
        <v>111</v>
      </c>
      <c r="B159" s="13" t="s">
        <v>112</v>
      </c>
      <c r="C159" s="16">
        <v>43232</v>
      </c>
      <c r="D159" s="16">
        <v>43265</v>
      </c>
      <c r="E159" s="17">
        <v>43259</v>
      </c>
      <c r="F159" s="14">
        <v>658.5</v>
      </c>
      <c r="G159" s="19">
        <f>E159-D159</f>
        <v>-6</v>
      </c>
      <c r="H159" s="20">
        <f>F159*G159</f>
        <v>-3951</v>
      </c>
    </row>
    <row r="160" spans="1:8">
      <c r="A160" s="12"/>
      <c r="B160" s="13"/>
      <c r="C160" s="13"/>
      <c r="D160" s="13"/>
      <c r="E160" s="12"/>
      <c r="F160" s="14"/>
      <c r="G160" s="13"/>
      <c r="H160" s="13"/>
    </row>
    <row r="161" spans="1:8" ht="24">
      <c r="A161" s="21" t="s">
        <v>65</v>
      </c>
      <c r="B161" s="13" t="s">
        <v>113</v>
      </c>
      <c r="C161" s="16">
        <v>43220</v>
      </c>
      <c r="D161" s="16">
        <v>43257</v>
      </c>
      <c r="E161" s="17">
        <v>43257</v>
      </c>
      <c r="F161" s="14">
        <v>137.16999999999999</v>
      </c>
      <c r="G161" s="19">
        <f>E161-D161</f>
        <v>0</v>
      </c>
      <c r="H161" s="20">
        <f>F161*G161</f>
        <v>0</v>
      </c>
    </row>
    <row r="162" spans="1:8">
      <c r="A162" s="12"/>
      <c r="B162" s="13"/>
      <c r="C162" s="13"/>
      <c r="D162" s="13"/>
      <c r="E162" s="12"/>
      <c r="F162" s="14"/>
      <c r="G162" s="13"/>
      <c r="H162" s="13"/>
    </row>
    <row r="163" spans="1:8" ht="24">
      <c r="A163" s="21" t="s">
        <v>65</v>
      </c>
      <c r="B163" s="13" t="s">
        <v>114</v>
      </c>
      <c r="C163" s="16">
        <v>43220</v>
      </c>
      <c r="D163" s="16">
        <v>43257</v>
      </c>
      <c r="E163" s="17">
        <v>43257</v>
      </c>
      <c r="F163" s="14">
        <v>747.8</v>
      </c>
      <c r="G163" s="19">
        <f>E163-D163</f>
        <v>0</v>
      </c>
      <c r="H163" s="20">
        <f>F163*G163</f>
        <v>0</v>
      </c>
    </row>
    <row r="164" spans="1:8">
      <c r="A164" s="12"/>
      <c r="B164" s="13"/>
      <c r="C164" s="13"/>
      <c r="D164" s="13"/>
      <c r="E164" s="12"/>
      <c r="F164" s="14"/>
      <c r="G164" s="13"/>
      <c r="H164" s="13"/>
    </row>
    <row r="165" spans="1:8" ht="24">
      <c r="A165" s="21" t="s">
        <v>65</v>
      </c>
      <c r="B165" s="13" t="s">
        <v>115</v>
      </c>
      <c r="C165" s="16">
        <v>43220</v>
      </c>
      <c r="D165" s="16">
        <v>43257</v>
      </c>
      <c r="E165" s="17">
        <v>43257</v>
      </c>
      <c r="F165" s="14">
        <v>527.94000000000005</v>
      </c>
      <c r="G165" s="19">
        <f>E165-D165</f>
        <v>0</v>
      </c>
      <c r="H165" s="20">
        <f>F165*G165</f>
        <v>0</v>
      </c>
    </row>
    <row r="166" spans="1:8">
      <c r="A166" s="12"/>
      <c r="B166" s="13"/>
      <c r="C166" s="13"/>
      <c r="D166" s="13"/>
      <c r="E166" s="12"/>
      <c r="F166" s="14"/>
      <c r="G166" s="13"/>
      <c r="H166" s="13"/>
    </row>
    <row r="167" spans="1:8" ht="24">
      <c r="A167" s="21" t="s">
        <v>65</v>
      </c>
      <c r="B167" s="13" t="s">
        <v>116</v>
      </c>
      <c r="C167" s="16">
        <v>43220</v>
      </c>
      <c r="D167" s="16">
        <v>43257</v>
      </c>
      <c r="E167" s="17">
        <v>43257</v>
      </c>
      <c r="F167" s="14">
        <v>2753.67</v>
      </c>
      <c r="G167" s="19">
        <f>E167-D167</f>
        <v>0</v>
      </c>
      <c r="H167" s="20">
        <f>F167*G167</f>
        <v>0</v>
      </c>
    </row>
    <row r="168" spans="1:8">
      <c r="A168" s="12"/>
      <c r="B168" s="13"/>
      <c r="C168" s="13"/>
      <c r="D168" s="13"/>
      <c r="E168" s="12"/>
      <c r="F168" s="14"/>
      <c r="G168" s="13"/>
      <c r="H168" s="13"/>
    </row>
    <row r="169" spans="1:8" ht="24">
      <c r="A169" s="22" t="s">
        <v>117</v>
      </c>
      <c r="B169" s="13">
        <v>86000461</v>
      </c>
      <c r="C169" s="16">
        <v>43220</v>
      </c>
      <c r="D169" s="16">
        <v>43261</v>
      </c>
      <c r="E169" s="17">
        <v>43259</v>
      </c>
      <c r="F169" s="14">
        <v>127.87</v>
      </c>
      <c r="G169" s="19">
        <f>E169-D169</f>
        <v>-2</v>
      </c>
      <c r="H169" s="20">
        <f>F169*G169</f>
        <v>-255.74</v>
      </c>
    </row>
    <row r="170" spans="1:8">
      <c r="A170" s="12"/>
      <c r="B170" s="13"/>
      <c r="C170" s="13"/>
      <c r="D170" s="13"/>
      <c r="E170" s="12"/>
      <c r="F170" s="14"/>
      <c r="G170" s="13"/>
      <c r="H170" s="13"/>
    </row>
    <row r="171" spans="1:8" ht="24">
      <c r="A171" s="29" t="s">
        <v>118</v>
      </c>
      <c r="B171" s="13">
        <v>66</v>
      </c>
      <c r="C171" s="16">
        <v>43225</v>
      </c>
      <c r="D171" s="16">
        <v>43260</v>
      </c>
      <c r="E171" s="17">
        <v>43259</v>
      </c>
      <c r="F171" s="14">
        <v>410</v>
      </c>
      <c r="G171" s="19">
        <f>E171-D171</f>
        <v>-1</v>
      </c>
      <c r="H171" s="20">
        <f>F171*G171</f>
        <v>-410</v>
      </c>
    </row>
    <row r="172" spans="1:8">
      <c r="A172" s="12"/>
      <c r="B172" s="13"/>
      <c r="C172" s="13"/>
      <c r="D172" s="13"/>
      <c r="E172" s="12"/>
      <c r="F172" s="14"/>
      <c r="G172" s="13"/>
      <c r="H172" s="13"/>
    </row>
    <row r="173" spans="1:8" ht="24">
      <c r="A173" s="15" t="s">
        <v>119</v>
      </c>
      <c r="B173" s="13" t="s">
        <v>120</v>
      </c>
      <c r="C173" s="16">
        <v>43256</v>
      </c>
      <c r="D173" s="16">
        <v>43287</v>
      </c>
      <c r="E173" s="17">
        <v>43264</v>
      </c>
      <c r="F173" s="14">
        <v>100</v>
      </c>
      <c r="G173" s="19">
        <f>E173-D173</f>
        <v>-23</v>
      </c>
      <c r="H173" s="20">
        <f>F173*G173</f>
        <v>-2300</v>
      </c>
    </row>
    <row r="174" spans="1:8">
      <c r="A174" s="12"/>
      <c r="B174" s="13"/>
      <c r="C174" s="13"/>
      <c r="D174" s="13"/>
      <c r="E174" s="12"/>
      <c r="F174" s="14"/>
      <c r="G174" s="13"/>
      <c r="H174" s="13"/>
    </row>
    <row r="175" spans="1:8" ht="24">
      <c r="A175" s="45" t="s">
        <v>121</v>
      </c>
      <c r="B175" s="41" t="s">
        <v>122</v>
      </c>
      <c r="C175" s="31">
        <v>43220</v>
      </c>
      <c r="D175" s="16">
        <v>43259</v>
      </c>
      <c r="E175" s="17">
        <v>43264</v>
      </c>
      <c r="F175" s="20">
        <v>140.85</v>
      </c>
      <c r="G175" s="19">
        <f>E175-D175</f>
        <v>5</v>
      </c>
      <c r="H175" s="20">
        <f>F175*G175</f>
        <v>704.25</v>
      </c>
    </row>
    <row r="176" spans="1:8">
      <c r="A176" s="12"/>
      <c r="B176" s="13"/>
      <c r="C176" s="13"/>
      <c r="D176" s="13"/>
      <c r="E176" s="12"/>
      <c r="F176" s="14"/>
      <c r="G176" s="13"/>
      <c r="H176" s="13"/>
    </row>
    <row r="177" spans="1:8" ht="24">
      <c r="A177" s="45" t="s">
        <v>123</v>
      </c>
      <c r="B177" s="41" t="s">
        <v>124</v>
      </c>
      <c r="C177" s="31">
        <v>43248</v>
      </c>
      <c r="D177" s="42">
        <v>43285</v>
      </c>
      <c r="E177" s="17">
        <v>43270</v>
      </c>
      <c r="F177" s="14">
        <v>58800</v>
      </c>
      <c r="G177" s="19">
        <f>E177-D177</f>
        <v>-15</v>
      </c>
      <c r="H177" s="20">
        <f>F177*G177</f>
        <v>-882000</v>
      </c>
    </row>
    <row r="178" spans="1:8">
      <c r="A178" s="12"/>
      <c r="B178" s="13"/>
      <c r="C178" s="13"/>
      <c r="D178" s="13"/>
      <c r="E178" s="12"/>
      <c r="F178" s="14"/>
      <c r="G178" s="13"/>
      <c r="H178" s="13"/>
    </row>
    <row r="179" spans="1:8" ht="24">
      <c r="A179" s="46" t="s">
        <v>118</v>
      </c>
      <c r="B179" s="41">
        <v>91</v>
      </c>
      <c r="C179" s="31">
        <v>43236</v>
      </c>
      <c r="D179" s="16">
        <v>43266</v>
      </c>
      <c r="E179" s="17">
        <v>43271</v>
      </c>
      <c r="F179" s="14">
        <v>1510</v>
      </c>
      <c r="G179" s="19">
        <f>E179-D179</f>
        <v>5</v>
      </c>
      <c r="H179" s="20">
        <f>F179*G179</f>
        <v>7550</v>
      </c>
    </row>
    <row r="180" spans="1:8">
      <c r="A180" s="45"/>
      <c r="B180" s="41"/>
      <c r="C180" s="41"/>
      <c r="D180" s="13"/>
      <c r="E180" s="12"/>
      <c r="F180" s="14"/>
      <c r="G180" s="13"/>
      <c r="H180" s="13"/>
    </row>
    <row r="181" spans="1:8" ht="24">
      <c r="A181" s="46" t="s">
        <v>118</v>
      </c>
      <c r="B181" s="41" t="s">
        <v>125</v>
      </c>
      <c r="C181" s="31">
        <v>43236</v>
      </c>
      <c r="D181" s="16">
        <v>43266</v>
      </c>
      <c r="E181" s="17">
        <v>43271</v>
      </c>
      <c r="F181" s="14">
        <v>550</v>
      </c>
      <c r="G181" s="19">
        <f>E181-D181</f>
        <v>5</v>
      </c>
      <c r="H181" s="20">
        <f>F181*G181</f>
        <v>2750</v>
      </c>
    </row>
    <row r="182" spans="1:8">
      <c r="A182" s="12"/>
      <c r="B182" s="13"/>
      <c r="C182" s="13"/>
      <c r="D182" s="13"/>
      <c r="E182" s="12"/>
      <c r="F182" s="14"/>
      <c r="G182" s="13"/>
      <c r="H182" s="13"/>
    </row>
    <row r="183" spans="1:8" ht="24">
      <c r="A183" s="45" t="s">
        <v>126</v>
      </c>
      <c r="B183" s="41" t="s">
        <v>127</v>
      </c>
      <c r="C183" s="31">
        <v>43241</v>
      </c>
      <c r="D183" s="16">
        <v>43271</v>
      </c>
      <c r="E183" s="17">
        <v>43271</v>
      </c>
      <c r="F183" s="14">
        <v>210</v>
      </c>
      <c r="G183" s="19">
        <f>E183-D183</f>
        <v>0</v>
      </c>
      <c r="H183" s="20">
        <f>F183*G183</f>
        <v>0</v>
      </c>
    </row>
    <row r="184" spans="1:8">
      <c r="A184" s="12"/>
      <c r="B184" s="13"/>
      <c r="C184" s="13"/>
      <c r="D184" s="13"/>
      <c r="E184" s="12"/>
      <c r="F184" s="14"/>
      <c r="G184" s="13"/>
      <c r="H184" s="13"/>
    </row>
    <row r="185" spans="1:8" ht="36">
      <c r="A185" s="46" t="s">
        <v>128</v>
      </c>
      <c r="B185" s="41" t="s">
        <v>129</v>
      </c>
      <c r="C185" s="31">
        <v>43236</v>
      </c>
      <c r="D185" s="16">
        <v>43271</v>
      </c>
      <c r="E185" s="17">
        <v>43271</v>
      </c>
      <c r="F185" s="14">
        <v>45</v>
      </c>
      <c r="G185" s="19">
        <f>E185-D185</f>
        <v>0</v>
      </c>
      <c r="H185" s="20">
        <f>F185*G185</f>
        <v>0</v>
      </c>
    </row>
    <row r="186" spans="1:8">
      <c r="A186" s="12"/>
      <c r="B186" s="13"/>
      <c r="C186" s="13"/>
      <c r="D186" s="13"/>
      <c r="E186" s="12"/>
      <c r="F186" s="14"/>
      <c r="G186" s="13"/>
      <c r="H186" s="13"/>
    </row>
    <row r="187" spans="1:8" ht="48">
      <c r="A187" s="45" t="s">
        <v>82</v>
      </c>
      <c r="B187" s="41" t="s">
        <v>130</v>
      </c>
      <c r="C187" s="31">
        <v>43229</v>
      </c>
      <c r="D187" s="16">
        <v>43265</v>
      </c>
      <c r="E187" s="17">
        <v>43271</v>
      </c>
      <c r="F187" s="14">
        <v>177.5</v>
      </c>
      <c r="G187" s="19">
        <f>E187-D187</f>
        <v>6</v>
      </c>
      <c r="H187" s="20">
        <f>F187*G187</f>
        <v>1065</v>
      </c>
    </row>
    <row r="188" spans="1:8">
      <c r="A188" s="12"/>
      <c r="B188" s="13"/>
      <c r="C188" s="13"/>
      <c r="D188" s="13"/>
      <c r="E188" s="12"/>
      <c r="F188" s="14"/>
      <c r="G188" s="13"/>
      <c r="H188" s="13"/>
    </row>
    <row r="189" spans="1:8" ht="36">
      <c r="A189" s="46" t="s">
        <v>87</v>
      </c>
      <c r="B189" s="41" t="s">
        <v>131</v>
      </c>
      <c r="C189" s="31">
        <v>43220</v>
      </c>
      <c r="D189" s="16">
        <v>43271</v>
      </c>
      <c r="E189" s="17">
        <v>43271</v>
      </c>
      <c r="F189" s="14">
        <v>20</v>
      </c>
      <c r="G189" s="19">
        <f>E189-D189</f>
        <v>0</v>
      </c>
      <c r="H189" s="20">
        <f>F189*G189</f>
        <v>0</v>
      </c>
    </row>
    <row r="190" spans="1:8">
      <c r="A190" s="12"/>
      <c r="B190" s="13"/>
      <c r="C190" s="13"/>
      <c r="D190" s="13"/>
      <c r="E190" s="12"/>
      <c r="F190" s="14"/>
      <c r="G190" s="13"/>
      <c r="H190" s="13"/>
    </row>
    <row r="191" spans="1:8" ht="24">
      <c r="A191" s="46" t="s">
        <v>81</v>
      </c>
      <c r="B191" s="41">
        <v>316</v>
      </c>
      <c r="C191" s="31">
        <v>43220</v>
      </c>
      <c r="D191" s="16">
        <v>43269</v>
      </c>
      <c r="E191" s="17">
        <v>43271</v>
      </c>
      <c r="F191" s="14">
        <v>527.27</v>
      </c>
      <c r="G191" s="19">
        <f>E191-D191</f>
        <v>2</v>
      </c>
      <c r="H191" s="20">
        <f>F191*G191</f>
        <v>1054.54</v>
      </c>
    </row>
    <row r="192" spans="1:8">
      <c r="A192" s="12"/>
      <c r="B192" s="13"/>
      <c r="C192" s="13"/>
      <c r="D192" s="13"/>
      <c r="E192" s="12"/>
      <c r="F192" s="14"/>
      <c r="G192" s="13"/>
      <c r="H192" s="13"/>
    </row>
    <row r="193" spans="1:8" ht="36">
      <c r="A193" s="47" t="s">
        <v>132</v>
      </c>
      <c r="B193" s="41" t="s">
        <v>133</v>
      </c>
      <c r="C193" s="31">
        <v>43220</v>
      </c>
      <c r="D193" s="16">
        <v>43265</v>
      </c>
      <c r="E193" s="17">
        <v>43271</v>
      </c>
      <c r="F193" s="14">
        <v>402.63</v>
      </c>
      <c r="G193" s="19">
        <f>E193-D193</f>
        <v>6</v>
      </c>
      <c r="H193" s="20">
        <f>F193*G193</f>
        <v>2415.7799999999997</v>
      </c>
    </row>
    <row r="194" spans="1:8">
      <c r="A194" s="12"/>
      <c r="B194" s="13"/>
      <c r="C194" s="13"/>
      <c r="D194" s="13"/>
      <c r="E194" s="12"/>
      <c r="F194" s="14"/>
      <c r="G194" s="13"/>
      <c r="H194" s="13"/>
    </row>
    <row r="195" spans="1:8">
      <c r="A195" s="45" t="s">
        <v>134</v>
      </c>
      <c r="B195" s="41" t="s">
        <v>135</v>
      </c>
      <c r="C195" s="31">
        <v>43220</v>
      </c>
      <c r="D195" s="16">
        <v>43271</v>
      </c>
      <c r="E195" s="17">
        <v>43271</v>
      </c>
      <c r="F195" s="14">
        <v>25.99</v>
      </c>
      <c r="G195" s="19">
        <f>E195-D195</f>
        <v>0</v>
      </c>
      <c r="H195" s="20">
        <f>F195*G195</f>
        <v>0</v>
      </c>
    </row>
    <row r="196" spans="1:8">
      <c r="A196" s="12"/>
      <c r="B196" s="13"/>
      <c r="C196" s="13"/>
      <c r="D196" s="13"/>
      <c r="E196" s="12"/>
      <c r="F196" s="14"/>
      <c r="G196" s="13"/>
      <c r="H196" s="13"/>
    </row>
    <row r="197" spans="1:8" ht="24">
      <c r="A197" s="48" t="s">
        <v>136</v>
      </c>
      <c r="B197" s="41" t="s">
        <v>137</v>
      </c>
      <c r="C197" s="31">
        <v>43220</v>
      </c>
      <c r="D197" s="16">
        <v>43282</v>
      </c>
      <c r="E197" s="17">
        <v>43271</v>
      </c>
      <c r="F197" s="14">
        <v>1726.5</v>
      </c>
      <c r="G197" s="19">
        <f>E197-D197</f>
        <v>-11</v>
      </c>
      <c r="H197" s="20">
        <f>F197*G197</f>
        <v>-18991.5</v>
      </c>
    </row>
    <row r="198" spans="1:8">
      <c r="A198" s="12"/>
      <c r="B198" s="13"/>
      <c r="C198" s="13"/>
      <c r="D198" s="13"/>
      <c r="E198" s="12"/>
      <c r="F198" s="14"/>
      <c r="G198" s="13"/>
      <c r="H198" s="13"/>
    </row>
    <row r="199" spans="1:8" ht="24">
      <c r="A199" s="45" t="s">
        <v>138</v>
      </c>
      <c r="B199" s="41" t="s">
        <v>139</v>
      </c>
      <c r="C199" s="31">
        <v>43228</v>
      </c>
      <c r="D199" s="16">
        <v>43281</v>
      </c>
      <c r="E199" s="17">
        <v>43271</v>
      </c>
      <c r="F199" s="14">
        <v>2210</v>
      </c>
      <c r="G199" s="19">
        <f>E199-D199</f>
        <v>-10</v>
      </c>
      <c r="H199" s="20">
        <f>F199*G199</f>
        <v>-22100</v>
      </c>
    </row>
    <row r="200" spans="1:8">
      <c r="A200" s="12"/>
      <c r="B200" s="13"/>
      <c r="C200" s="13"/>
      <c r="D200" s="13"/>
      <c r="E200" s="12"/>
      <c r="F200" s="14"/>
      <c r="G200" s="13"/>
      <c r="H200" s="13"/>
    </row>
    <row r="201" spans="1:8" ht="24">
      <c r="A201" s="46" t="s">
        <v>27</v>
      </c>
      <c r="B201" s="41" t="s">
        <v>140</v>
      </c>
      <c r="C201" s="31">
        <v>43238</v>
      </c>
      <c r="D201" s="16">
        <v>43289</v>
      </c>
      <c r="E201" s="17">
        <v>43271</v>
      </c>
      <c r="F201" s="20">
        <v>145</v>
      </c>
      <c r="G201" s="19">
        <f>E201-D201</f>
        <v>-18</v>
      </c>
      <c r="H201" s="20">
        <f>F201*G201</f>
        <v>-2610</v>
      </c>
    </row>
    <row r="202" spans="1:8">
      <c r="A202" s="45"/>
      <c r="B202" s="13"/>
      <c r="C202" s="13"/>
      <c r="D202" s="13"/>
      <c r="E202" s="12"/>
      <c r="F202" s="20"/>
      <c r="G202" s="13"/>
      <c r="H202" s="13"/>
    </row>
    <row r="203" spans="1:8" ht="24">
      <c r="A203" s="46" t="s">
        <v>27</v>
      </c>
      <c r="B203" s="41" t="s">
        <v>141</v>
      </c>
      <c r="C203" s="31">
        <v>43238</v>
      </c>
      <c r="D203" s="16">
        <v>43289</v>
      </c>
      <c r="E203" s="17">
        <v>43271</v>
      </c>
      <c r="F203" s="20">
        <v>380</v>
      </c>
      <c r="G203" s="19">
        <f>E203-D203</f>
        <v>-18</v>
      </c>
      <c r="H203" s="20">
        <f>F203*G203</f>
        <v>-6840</v>
      </c>
    </row>
    <row r="204" spans="1:8">
      <c r="A204" s="12"/>
      <c r="B204" s="13"/>
      <c r="C204" s="13"/>
      <c r="D204" s="13"/>
      <c r="E204" s="12"/>
      <c r="F204" s="14"/>
      <c r="G204" s="13"/>
      <c r="H204" s="13"/>
    </row>
    <row r="205" spans="1:8" ht="24">
      <c r="A205" s="45" t="s">
        <v>142</v>
      </c>
      <c r="B205" s="41">
        <v>8718176221</v>
      </c>
      <c r="C205" s="31">
        <v>43245</v>
      </c>
      <c r="D205" s="16">
        <v>43275</v>
      </c>
      <c r="E205" s="17">
        <v>43273</v>
      </c>
      <c r="F205" s="14">
        <v>24.04</v>
      </c>
      <c r="G205" s="19">
        <f>E205-D205</f>
        <v>-2</v>
      </c>
      <c r="H205" s="20">
        <f>F205*G205</f>
        <v>-48.08</v>
      </c>
    </row>
    <row r="206" spans="1:8">
      <c r="A206" s="12"/>
      <c r="B206" s="13"/>
      <c r="C206" s="13"/>
      <c r="D206" s="13"/>
      <c r="E206" s="12"/>
      <c r="F206" s="14"/>
      <c r="G206" s="13"/>
      <c r="H206" s="13"/>
    </row>
    <row r="207" spans="1:8" ht="24">
      <c r="A207" s="49" t="s">
        <v>27</v>
      </c>
      <c r="B207" s="50" t="s">
        <v>143</v>
      </c>
      <c r="C207" s="51">
        <v>43220</v>
      </c>
      <c r="D207" s="24">
        <v>43280</v>
      </c>
      <c r="E207" s="25">
        <v>43273</v>
      </c>
      <c r="F207" s="26">
        <v>580</v>
      </c>
      <c r="G207" s="27">
        <f>E207-D207</f>
        <v>-7</v>
      </c>
      <c r="H207" s="28">
        <f>F207*G207</f>
        <v>-4060</v>
      </c>
    </row>
    <row r="208" spans="1:8" ht="19.2" customHeight="1">
      <c r="A208" s="12" t="s">
        <v>144</v>
      </c>
      <c r="B208" s="13"/>
      <c r="C208" s="13"/>
      <c r="D208" s="13"/>
      <c r="E208" s="12"/>
      <c r="F208" s="14">
        <f>SUM(F11:F207)</f>
        <v>177018.46999999997</v>
      </c>
      <c r="G208" s="43">
        <f>SUM(G11:G207)</f>
        <v>162</v>
      </c>
      <c r="H208" s="14">
        <f>SUM(H11:H207)</f>
        <v>-450369.65999999986</v>
      </c>
    </row>
  </sheetData>
  <mergeCells count="5">
    <mergeCell ref="A1:H1"/>
    <mergeCell ref="A2:H2"/>
    <mergeCell ref="A4:H4"/>
    <mergeCell ref="A5:H5"/>
    <mergeCell ref="A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2018-07-17T14:09:46Z</dcterms:modified>
</cp:coreProperties>
</file>