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41" i="1"/>
  <c r="G240"/>
  <c r="H240" s="1"/>
  <c r="G238"/>
  <c r="H238" s="1"/>
  <c r="G236"/>
  <c r="H236" s="1"/>
  <c r="G234"/>
  <c r="H234" s="1"/>
  <c r="G232"/>
  <c r="H232" s="1"/>
  <c r="G230"/>
  <c r="H230" s="1"/>
  <c r="G228"/>
  <c r="H228" s="1"/>
  <c r="G226"/>
  <c r="H226" s="1"/>
  <c r="G224"/>
  <c r="H224" s="1"/>
  <c r="G222"/>
  <c r="H222" s="1"/>
  <c r="G220"/>
  <c r="H220" s="1"/>
  <c r="G218"/>
  <c r="H218" s="1"/>
  <c r="G216"/>
  <c r="H216" s="1"/>
  <c r="G214"/>
  <c r="H214" s="1"/>
  <c r="G212"/>
  <c r="H212" s="1"/>
  <c r="G210"/>
  <c r="H210" s="1"/>
  <c r="G208"/>
  <c r="H208" s="1"/>
  <c r="G206"/>
  <c r="H206" s="1"/>
  <c r="G204"/>
  <c r="H204" s="1"/>
  <c r="G202"/>
  <c r="H202" s="1"/>
  <c r="G200"/>
  <c r="H200" s="1"/>
  <c r="G198"/>
  <c r="H198" s="1"/>
  <c r="G196"/>
  <c r="H196" s="1"/>
  <c r="G194"/>
  <c r="H194" s="1"/>
  <c r="G192"/>
  <c r="H192" s="1"/>
  <c r="G190"/>
  <c r="H190" s="1"/>
  <c r="G188"/>
  <c r="H188" s="1"/>
  <c r="G186"/>
  <c r="H186" s="1"/>
  <c r="G184"/>
  <c r="H184" s="1"/>
  <c r="G182"/>
  <c r="H182" s="1"/>
  <c r="G180"/>
  <c r="H180" s="1"/>
  <c r="G178"/>
  <c r="H178" s="1"/>
  <c r="G176"/>
  <c r="H176" s="1"/>
  <c r="G174"/>
  <c r="H174" s="1"/>
  <c r="G172"/>
  <c r="H172" s="1"/>
  <c r="G170"/>
  <c r="H170" s="1"/>
  <c r="G168"/>
  <c r="H168" s="1"/>
  <c r="G166"/>
  <c r="H166" s="1"/>
  <c r="G164"/>
  <c r="H164" s="1"/>
  <c r="G162"/>
  <c r="H162" s="1"/>
  <c r="G160"/>
  <c r="H160" s="1"/>
  <c r="G158"/>
  <c r="H158" s="1"/>
  <c r="G156"/>
  <c r="H156" s="1"/>
  <c r="G154"/>
  <c r="H154" s="1"/>
  <c r="G152"/>
  <c r="H152" s="1"/>
  <c r="G150"/>
  <c r="H150" s="1"/>
  <c r="G148"/>
  <c r="H148" s="1"/>
  <c r="G146"/>
  <c r="H146" s="1"/>
  <c r="G144"/>
  <c r="H144" s="1"/>
  <c r="G142"/>
  <c r="H142" s="1"/>
  <c r="G140"/>
  <c r="H140" s="1"/>
  <c r="G138"/>
  <c r="H138" s="1"/>
  <c r="G136"/>
  <c r="H136" s="1"/>
  <c r="G134"/>
  <c r="H134" s="1"/>
  <c r="G132"/>
  <c r="H132" s="1"/>
  <c r="G130"/>
  <c r="H130" s="1"/>
  <c r="G128"/>
  <c r="H128" s="1"/>
  <c r="G126"/>
  <c r="H126" s="1"/>
  <c r="G124"/>
  <c r="H124" s="1"/>
  <c r="G122"/>
  <c r="H122" s="1"/>
  <c r="G120"/>
  <c r="H120" s="1"/>
  <c r="G118"/>
  <c r="H118" s="1"/>
  <c r="G116"/>
  <c r="H116" s="1"/>
  <c r="G114"/>
  <c r="H114" s="1"/>
  <c r="G112"/>
  <c r="H112" s="1"/>
  <c r="G110"/>
  <c r="H110" s="1"/>
  <c r="G108"/>
  <c r="H108" s="1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G76"/>
  <c r="H76" s="1"/>
  <c r="G74"/>
  <c r="H74" s="1"/>
  <c r="G72"/>
  <c r="H72" s="1"/>
  <c r="G70"/>
  <c r="H70" s="1"/>
  <c r="G68"/>
  <c r="H68" s="1"/>
  <c r="G66"/>
  <c r="H66" s="1"/>
  <c r="G64"/>
  <c r="H64" s="1"/>
  <c r="G62"/>
  <c r="H62" s="1"/>
  <c r="G60"/>
  <c r="H60" s="1"/>
  <c r="G58"/>
  <c r="H58" s="1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G241" s="1"/>
  <c r="H10" l="1"/>
  <c r="H241" s="1"/>
  <c r="H7" s="1"/>
</calcChain>
</file>

<file path=xl/sharedStrings.xml><?xml version="1.0" encoding="utf-8"?>
<sst xmlns="http://schemas.openxmlformats.org/spreadsheetml/2006/main" count="230" uniqueCount="162">
  <si>
    <t>ISTITUTO di ISTRUZIONE SUPERIORE GAE AULENTI</t>
  </si>
  <si>
    <t>Viale Macallè n.54 Biella</t>
  </si>
  <si>
    <r>
      <t xml:space="preserve">Valore dell'Indicatore di tempestività dei pagamenti  </t>
    </r>
    <r>
      <rPr>
        <b/>
        <sz val="9"/>
        <rFont val="Arial"/>
        <family val="2"/>
      </rPr>
      <t>3° TRIMESTRE</t>
    </r>
    <r>
      <rPr>
        <sz val="9"/>
        <rFont val="Arial"/>
        <family val="2"/>
      </rPr>
      <t xml:space="preserve">      A.F.  2018</t>
    </r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</si>
  <si>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</si>
  <si>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</si>
  <si>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</si>
  <si>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</si>
  <si>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</si>
  <si>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</si>
  <si>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             e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</si>
  <si>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</si>
  <si>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</si>
  <si>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</si>
  <si>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97103880585                                   POSTE ITALIANE S.p.A.</t>
  </si>
  <si>
    <t>01314250034                             NOVA COOP  S.C.</t>
  </si>
  <si>
    <t>00 86000613</t>
  </si>
  <si>
    <t>00434360038                           BARANZELLI NATUR S.R.L.</t>
  </si>
  <si>
    <t>FRNGNN63B19A859S              ORTO DI BIELLA</t>
  </si>
  <si>
    <t>09521810961                     VALSECCHI CANCELLERIA</t>
  </si>
  <si>
    <t>626/PA</t>
  </si>
  <si>
    <t>02032680023        CIZETA S.A.S. DI ZAPPATERRA ENRICO &amp; C.</t>
  </si>
  <si>
    <t>41/PA</t>
  </si>
  <si>
    <t>01760620029                        ETA SERVICE S.R.L.</t>
  </si>
  <si>
    <t>60/PA</t>
  </si>
  <si>
    <t>03038290171                                                 DAC Spa</t>
  </si>
  <si>
    <t>DACT002052</t>
  </si>
  <si>
    <t>DACT002051</t>
  </si>
  <si>
    <t>DACT002050</t>
  </si>
  <si>
    <t>DACT002047</t>
  </si>
  <si>
    <t>DACT002049</t>
  </si>
  <si>
    <t>01758780025                                                                          ANTEO COOPERATIVA SOCIALE ONLUS</t>
  </si>
  <si>
    <t>001304/PA</t>
  </si>
  <si>
    <t>02103600025   Cooperativa Sociale      TANTINTENTI</t>
  </si>
  <si>
    <t>123/01</t>
  </si>
  <si>
    <t>00488410010                               TIM S.p.A. Direzione e coordinamento Vivendi SA</t>
  </si>
  <si>
    <t>8A00445113</t>
  </si>
  <si>
    <t>8A00445202</t>
  </si>
  <si>
    <t>8A00444130</t>
  </si>
  <si>
    <t>8A00444024</t>
  </si>
  <si>
    <t>8A00441769</t>
  </si>
  <si>
    <t>8A00445607</t>
  </si>
  <si>
    <t>8A00446199</t>
  </si>
  <si>
    <t>8A00442018</t>
  </si>
  <si>
    <t>8A00441351</t>
  </si>
  <si>
    <t>8A00440240</t>
  </si>
  <si>
    <t>02507000020                                                                                  INOMA S.R.L.</t>
  </si>
  <si>
    <t>9/E</t>
  </si>
  <si>
    <t>97/01</t>
  </si>
  <si>
    <t>000995/PA</t>
  </si>
  <si>
    <t>001377/PA</t>
  </si>
  <si>
    <t>0 1501530024   MARCO VERNICI SRL</t>
  </si>
  <si>
    <t>000000 3</t>
  </si>
  <si>
    <t>01788080156                  Kyocera Document Solutions Italia S.p.a.</t>
  </si>
  <si>
    <t>00220670020   SOSMU S.R.L.</t>
  </si>
  <si>
    <t>64/E</t>
  </si>
  <si>
    <t>65/E</t>
  </si>
  <si>
    <t>150470342 Gruppo Spaggiari Parma S.p.A.</t>
  </si>
  <si>
    <t>20184E20399</t>
  </si>
  <si>
    <t>01431180551                    PROMO RIGENERA SRL</t>
  </si>
  <si>
    <t>12/2018PA</t>
  </si>
  <si>
    <t>13/2018PA</t>
  </si>
  <si>
    <t>20184E19873</t>
  </si>
  <si>
    <t>02246820027                                              COOPERATIVA DEL MULINO  ONLUS</t>
  </si>
  <si>
    <t>2/PA</t>
  </si>
  <si>
    <t>CTZSRG85A03A859A   CATOZZO Sergio</t>
  </si>
  <si>
    <t>000001-2018-FE</t>
  </si>
  <si>
    <t>00419850029                             ELLEBI LINEA UFFICIO .N.C. DI CASELLATO LUCA  e C.</t>
  </si>
  <si>
    <t>000097/PA</t>
  </si>
  <si>
    <t>00507220010   CANTINA SOCIALE DELLA SERRA S.C.A.</t>
  </si>
  <si>
    <t>20184E15619</t>
  </si>
  <si>
    <t>DFRNGL70M02Z126L   DI FRANCO ANGELO</t>
  </si>
  <si>
    <t>2FE/2018</t>
  </si>
  <si>
    <t>02002510028     CALLAN SCHOOL  S.R.L.</t>
  </si>
  <si>
    <t>008-PA-2018</t>
  </si>
  <si>
    <t>009-PA-2018</t>
  </si>
  <si>
    <t>010/PA/2018</t>
  </si>
  <si>
    <t>011/PA/2018</t>
  </si>
  <si>
    <t>01650590027                                 CRAB-Medicina Ambiente s.r.l.</t>
  </si>
  <si>
    <t>164/AP</t>
  </si>
  <si>
    <t>01537000026                                               ATAP S.P.A.</t>
  </si>
  <si>
    <t>1805010 00274</t>
  </si>
  <si>
    <t>682018 0719000593</t>
  </si>
  <si>
    <t>682018 0719000596</t>
  </si>
  <si>
    <t>682018 0719000595</t>
  </si>
  <si>
    <t>682018 0719000583</t>
  </si>
  <si>
    <t>01491490023                                                 CITTA' STUDI S.P.A.</t>
  </si>
  <si>
    <t>1722940598                                   UVET RETAIL   S.r.l.</t>
  </si>
  <si>
    <t>VEN18/003636</t>
  </si>
  <si>
    <t>VEN18/004400</t>
  </si>
  <si>
    <t>EC18/0005407</t>
  </si>
  <si>
    <t>EC17-1008653</t>
  </si>
  <si>
    <t>TCV18/001705</t>
  </si>
  <si>
    <t>IT02491990020                                              C E C COMMERCIALE CARUSO S.N.C. DI CARUSO N. E C.</t>
  </si>
  <si>
    <t>19-2018</t>
  </si>
  <si>
    <t>IT02491990020                                                             C E C COMMERCIALE CARUSO S.N.C. DI CARUSO N. E C.</t>
  </si>
  <si>
    <t>20-2018</t>
  </si>
  <si>
    <t>SRRGRG55M05L880P   SERRA GIORGIO</t>
  </si>
  <si>
    <t>000001-2018-PA</t>
  </si>
  <si>
    <t>01314250034                         NOVACOOP S.C.</t>
  </si>
  <si>
    <t>00 86000853</t>
  </si>
  <si>
    <t>DACT002543</t>
  </si>
  <si>
    <t>DACT002541</t>
  </si>
  <si>
    <t>DACT002540</t>
  </si>
  <si>
    <t>DACT002542</t>
  </si>
  <si>
    <t xml:space="preserve">00508260973    OBI ITALIA                            </t>
  </si>
  <si>
    <t>995/0468</t>
  </si>
  <si>
    <t>139/01</t>
  </si>
  <si>
    <t>01677230029  GEDAR  S.R.L.</t>
  </si>
  <si>
    <t>000001-2018-F</t>
  </si>
  <si>
    <t xml:space="preserve"> 0 5805441218   CERTIPASS  SRL</t>
  </si>
  <si>
    <t>317/PA</t>
  </si>
  <si>
    <t>3018 80077959</t>
  </si>
  <si>
    <t xml:space="preserve">00508260973                                      OBI ITALIA                            </t>
  </si>
  <si>
    <t>995/0485</t>
  </si>
  <si>
    <t>01497260024                      BONDA CLAUDIO DI E. &amp; R. BONDA &amp; C. S.N.C.</t>
  </si>
  <si>
    <t>25PA</t>
  </si>
  <si>
    <t>TMTLSN74H48E379U   TAMIATI Alessandra</t>
  </si>
  <si>
    <t>5 PA</t>
  </si>
  <si>
    <t>03855760405  ATTREZZATURE PROFESSIONALI  SRL</t>
  </si>
  <si>
    <t>000001-2018-05</t>
  </si>
  <si>
    <t>0 2582390023                              PROJECT CENTER S.R.L.</t>
  </si>
  <si>
    <t>22/E</t>
  </si>
  <si>
    <t>12/E</t>
  </si>
  <si>
    <t>23/E</t>
  </si>
  <si>
    <t>21/E</t>
  </si>
  <si>
    <t>PLDNDR66D07H501T   POLIDORI ANDREA</t>
  </si>
  <si>
    <t>02/PA</t>
  </si>
  <si>
    <t>000148/PA</t>
  </si>
  <si>
    <t>000 86000987</t>
  </si>
  <si>
    <t>8A00606393</t>
  </si>
  <si>
    <t>8A00606066</t>
  </si>
  <si>
    <t>8A00609941</t>
  </si>
  <si>
    <t>8A00608545</t>
  </si>
  <si>
    <t>8A00607675</t>
  </si>
  <si>
    <t>8A00608482</t>
  </si>
  <si>
    <t>8A00611156</t>
  </si>
  <si>
    <t>8A00608510</t>
  </si>
  <si>
    <t>8A00610101</t>
  </si>
  <si>
    <t>8A00611959</t>
  </si>
  <si>
    <t>211/AP</t>
  </si>
  <si>
    <t>29/08/218</t>
  </si>
  <si>
    <t>02084640164                                           FIDELITAS  S.P.A.</t>
  </si>
  <si>
    <t>00 46952</t>
  </si>
  <si>
    <t>682018 0819000006</t>
  </si>
  <si>
    <t>682018 0819000001</t>
  </si>
  <si>
    <t>20184E22460</t>
  </si>
  <si>
    <t>04195820727                             CARENZA Luciano</t>
  </si>
  <si>
    <t>05805441218                           CERTIPASS srl</t>
  </si>
  <si>
    <t>334/PA</t>
  </si>
  <si>
    <t>008281106764                           4   MURA ARREDAMENTI S.A.S. di COLANTUONI FELICE &amp; C.</t>
  </si>
  <si>
    <t>FATTPA 9_18</t>
  </si>
  <si>
    <t>014552920482                          ARUBA S.p.a.</t>
  </si>
  <si>
    <t>A18PAS0009634</t>
  </si>
  <si>
    <t>2092110036                              KARON srl</t>
  </si>
  <si>
    <t>463/PA</t>
  </si>
  <si>
    <t>7X03474409</t>
  </si>
  <si>
    <t>00295960637                                          GS  Spa</t>
  </si>
  <si>
    <t>052555180019               LAVARINO UMBERTO  SRL</t>
  </si>
  <si>
    <t>01/628</t>
  </si>
  <si>
    <t>02552060028                             C.F.E. ELETTRONICA  SRL</t>
  </si>
  <si>
    <t>21-2018/E</t>
  </si>
  <si>
    <t>TOTALE  3° TRIMESTRE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</si>
</sst>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\ ;\-#,##0.00\ ;&quot; -&quot;#\ ;@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name val="Calibri"/>
      <family val="2"/>
    </font>
    <font>
      <b/>
      <sz val="7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1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>
      <selection activeCell="I9" sqref="I9"/>
    </sheetView>
  </sheetViews>
  <sheetFormatPr defaultColWidth="15.44140625" defaultRowHeight="14.4"/>
  <sheetData>
    <row r="1" spans="1:8">
      <c r="A1" s="44" t="s">
        <v>0</v>
      </c>
      <c r="B1" s="44"/>
      <c r="C1" s="44"/>
      <c r="D1" s="44"/>
      <c r="E1" s="44"/>
      <c r="F1" s="44"/>
      <c r="G1" s="44"/>
      <c r="H1" s="44"/>
    </row>
    <row r="2" spans="1:8">
      <c r="A2" s="44" t="s">
        <v>1</v>
      </c>
      <c r="B2" s="44"/>
      <c r="C2" s="44"/>
      <c r="D2" s="44"/>
      <c r="E2" s="44"/>
      <c r="F2" s="44"/>
      <c r="G2" s="44"/>
      <c r="H2" s="44"/>
    </row>
    <row r="3" spans="1:8">
      <c r="A3" s="1"/>
      <c r="B3" s="2"/>
      <c r="C3" s="2"/>
      <c r="D3" s="2"/>
      <c r="E3" s="3"/>
      <c r="F3" s="4"/>
      <c r="G3" s="2"/>
      <c r="H3" s="5"/>
    </row>
    <row r="4" spans="1:8">
      <c r="A4" s="44" t="s">
        <v>2</v>
      </c>
      <c r="B4" s="44"/>
      <c r="C4" s="44"/>
      <c r="D4" s="44"/>
      <c r="E4" s="44"/>
      <c r="F4" s="44"/>
      <c r="G4" s="44"/>
      <c r="H4" s="44"/>
    </row>
    <row r="5" spans="1:8">
      <c r="A5" s="44" t="s">
        <v>3</v>
      </c>
      <c r="B5" s="44"/>
      <c r="C5" s="44"/>
      <c r="D5" s="44"/>
      <c r="E5" s="44"/>
      <c r="F5" s="44"/>
      <c r="G5" s="44"/>
      <c r="H5" s="44"/>
    </row>
    <row r="6" spans="1:8">
      <c r="A6" s="1"/>
      <c r="B6" s="2"/>
      <c r="C6" s="2"/>
      <c r="D6" s="2"/>
      <c r="E6" s="6"/>
      <c r="F6" s="4"/>
      <c r="G6" s="2"/>
      <c r="H6" s="5"/>
    </row>
    <row r="7" spans="1:8">
      <c r="A7" s="44" t="s">
        <v>4</v>
      </c>
      <c r="B7" s="44"/>
      <c r="C7" s="44"/>
      <c r="D7" s="44"/>
      <c r="E7" s="44"/>
      <c r="F7" s="4"/>
      <c r="G7" s="2"/>
      <c r="H7" s="5">
        <f>H241/F241</f>
        <v>-32.022338676482455</v>
      </c>
    </row>
    <row r="8" spans="1:8">
      <c r="A8" s="1"/>
      <c r="B8" s="2"/>
      <c r="C8" s="2"/>
      <c r="D8" s="2"/>
      <c r="E8" s="3"/>
      <c r="F8" s="4"/>
      <c r="G8" s="2"/>
      <c r="H8" s="5"/>
    </row>
    <row r="9" spans="1:8" ht="66">
      <c r="A9" s="7" t="s">
        <v>5</v>
      </c>
      <c r="B9" s="7" t="s">
        <v>6</v>
      </c>
      <c r="C9" s="7" t="s">
        <v>7</v>
      </c>
      <c r="D9" s="8" t="s">
        <v>8</v>
      </c>
      <c r="E9" s="8" t="s">
        <v>9</v>
      </c>
      <c r="F9" s="9" t="s">
        <v>10</v>
      </c>
      <c r="G9" s="10" t="s">
        <v>11</v>
      </c>
      <c r="H9" s="11" t="s">
        <v>12</v>
      </c>
    </row>
    <row r="10" spans="1:8" ht="25.2">
      <c r="A10" s="12" t="s">
        <v>13</v>
      </c>
      <c r="B10" s="13">
        <v>8718213387</v>
      </c>
      <c r="C10" s="14">
        <v>43272</v>
      </c>
      <c r="D10" s="15">
        <v>43302</v>
      </c>
      <c r="E10" s="16">
        <v>43283</v>
      </c>
      <c r="F10" s="17">
        <v>72.97</v>
      </c>
      <c r="G10" s="18">
        <f>E10-D10</f>
        <v>-19</v>
      </c>
      <c r="H10" s="19">
        <f>F10*G10</f>
        <v>-1386.43</v>
      </c>
    </row>
    <row r="11" spans="1:8">
      <c r="A11" s="12"/>
      <c r="B11" s="13"/>
      <c r="C11" s="13"/>
      <c r="D11" s="20"/>
      <c r="E11" s="21"/>
      <c r="F11" s="17"/>
      <c r="G11" s="22"/>
      <c r="H11" s="19"/>
    </row>
    <row r="12" spans="1:8" ht="25.2">
      <c r="A12" s="12" t="s">
        <v>13</v>
      </c>
      <c r="B12" s="13">
        <v>8718214128</v>
      </c>
      <c r="C12" s="14">
        <v>43272</v>
      </c>
      <c r="D12" s="15">
        <v>43302</v>
      </c>
      <c r="E12" s="16">
        <v>43283</v>
      </c>
      <c r="F12" s="17">
        <v>93.44</v>
      </c>
      <c r="G12" s="18">
        <f>E12-D12</f>
        <v>-19</v>
      </c>
      <c r="H12" s="19">
        <f>F12*G12</f>
        <v>-1775.36</v>
      </c>
    </row>
    <row r="13" spans="1:8">
      <c r="A13" s="12"/>
      <c r="B13" s="13"/>
      <c r="C13" s="13"/>
      <c r="D13" s="20"/>
      <c r="E13" s="21"/>
      <c r="F13" s="17"/>
      <c r="G13" s="22"/>
      <c r="H13" s="19"/>
    </row>
    <row r="14" spans="1:8" ht="25.2">
      <c r="A14" s="12" t="s">
        <v>13</v>
      </c>
      <c r="B14" s="13">
        <v>8718214129</v>
      </c>
      <c r="C14" s="14">
        <v>43272</v>
      </c>
      <c r="D14" s="15">
        <v>43302</v>
      </c>
      <c r="E14" s="16">
        <v>43283</v>
      </c>
      <c r="F14" s="17">
        <v>116.27</v>
      </c>
      <c r="G14" s="18">
        <f>E14-D14</f>
        <v>-19</v>
      </c>
      <c r="H14" s="19">
        <f>F14*G14</f>
        <v>-2209.13</v>
      </c>
    </row>
    <row r="15" spans="1:8">
      <c r="A15" s="23"/>
      <c r="B15" s="22"/>
      <c r="C15" s="22"/>
      <c r="D15" s="22"/>
      <c r="E15" s="21"/>
      <c r="F15" s="24"/>
      <c r="G15" s="22"/>
      <c r="H15" s="19"/>
    </row>
    <row r="16" spans="1:8" ht="25.2">
      <c r="A16" s="12" t="s">
        <v>13</v>
      </c>
      <c r="B16" s="13">
        <v>8718219252</v>
      </c>
      <c r="C16" s="14">
        <v>43278</v>
      </c>
      <c r="D16" s="25">
        <v>43308</v>
      </c>
      <c r="E16" s="16">
        <v>43283</v>
      </c>
      <c r="F16" s="24">
        <v>47.63</v>
      </c>
      <c r="G16" s="18">
        <f>E16-D16</f>
        <v>-25</v>
      </c>
      <c r="H16" s="19">
        <f>F16*G16</f>
        <v>-1190.75</v>
      </c>
    </row>
    <row r="17" spans="1:8">
      <c r="A17" s="23"/>
      <c r="B17" s="22"/>
      <c r="C17" s="22"/>
      <c r="D17" s="22"/>
      <c r="E17" s="21"/>
      <c r="F17" s="24"/>
      <c r="G17" s="22"/>
      <c r="H17" s="19"/>
    </row>
    <row r="18" spans="1:8" ht="16.8">
      <c r="A18" s="12" t="s">
        <v>14</v>
      </c>
      <c r="B18" s="13" t="s">
        <v>15</v>
      </c>
      <c r="C18" s="14">
        <v>43251</v>
      </c>
      <c r="D18" s="25">
        <v>43296</v>
      </c>
      <c r="E18" s="16">
        <v>43283</v>
      </c>
      <c r="F18" s="24">
        <v>163.93</v>
      </c>
      <c r="G18" s="18">
        <f>E18-D18</f>
        <v>-13</v>
      </c>
      <c r="H18" s="19">
        <f>F18*G18</f>
        <v>-2131.09</v>
      </c>
    </row>
    <row r="19" spans="1:8">
      <c r="A19" s="23"/>
      <c r="B19" s="22"/>
      <c r="C19" s="22"/>
      <c r="D19" s="22"/>
      <c r="E19" s="21"/>
      <c r="F19" s="24"/>
      <c r="G19" s="22"/>
      <c r="H19" s="19"/>
    </row>
    <row r="20" spans="1:8" ht="25.2">
      <c r="A20" s="12" t="s">
        <v>16</v>
      </c>
      <c r="B20" s="13">
        <v>498</v>
      </c>
      <c r="C20" s="14">
        <v>43251</v>
      </c>
      <c r="D20" s="25">
        <v>43312</v>
      </c>
      <c r="E20" s="16">
        <v>43283</v>
      </c>
      <c r="F20" s="24">
        <v>931.82</v>
      </c>
      <c r="G20" s="18">
        <f>E20-D20</f>
        <v>-29</v>
      </c>
      <c r="H20" s="19">
        <f>F20*G20</f>
        <v>-27022.780000000002</v>
      </c>
    </row>
    <row r="21" spans="1:8">
      <c r="A21" s="23"/>
      <c r="B21" s="22"/>
      <c r="C21" s="22"/>
      <c r="D21" s="22"/>
      <c r="E21" s="21"/>
      <c r="F21" s="24"/>
      <c r="G21" s="22"/>
      <c r="H21" s="19"/>
    </row>
    <row r="22" spans="1:8" ht="16.8">
      <c r="A22" s="12" t="s">
        <v>17</v>
      </c>
      <c r="B22" s="22">
        <v>20</v>
      </c>
      <c r="C22" s="14">
        <v>43251</v>
      </c>
      <c r="D22" s="25">
        <v>43281</v>
      </c>
      <c r="E22" s="16">
        <v>43283</v>
      </c>
      <c r="F22" s="24">
        <v>304.14999999999998</v>
      </c>
      <c r="G22" s="18">
        <f>E22-D24</f>
        <v>-3</v>
      </c>
      <c r="H22" s="19">
        <f>F22*G22</f>
        <v>-912.44999999999993</v>
      </c>
    </row>
    <row r="23" spans="1:8">
      <c r="A23" s="23"/>
      <c r="B23" s="22"/>
      <c r="C23" s="22"/>
      <c r="D23" s="22"/>
      <c r="E23" s="21"/>
      <c r="F23" s="24"/>
      <c r="G23" s="22"/>
      <c r="H23" s="19"/>
    </row>
    <row r="24" spans="1:8" ht="16.8">
      <c r="A24" s="12" t="s">
        <v>17</v>
      </c>
      <c r="B24" s="22">
        <v>21</v>
      </c>
      <c r="C24" s="14">
        <v>43251</v>
      </c>
      <c r="D24" s="25">
        <v>43286</v>
      </c>
      <c r="E24" s="16">
        <v>43283</v>
      </c>
      <c r="F24" s="24">
        <v>378.58</v>
      </c>
      <c r="G24" s="18">
        <f>E24-D24</f>
        <v>-3</v>
      </c>
      <c r="H24" s="19">
        <f>F24*G24</f>
        <v>-1135.74</v>
      </c>
    </row>
    <row r="25" spans="1:8">
      <c r="A25" s="23"/>
      <c r="B25" s="22"/>
      <c r="C25" s="22"/>
      <c r="D25" s="22"/>
      <c r="E25" s="21"/>
      <c r="F25" s="24"/>
      <c r="G25" s="22"/>
      <c r="H25" s="19"/>
    </row>
    <row r="26" spans="1:8" ht="25.2">
      <c r="A26" s="12" t="s">
        <v>18</v>
      </c>
      <c r="B26" s="13" t="s">
        <v>19</v>
      </c>
      <c r="C26" s="14">
        <v>43217</v>
      </c>
      <c r="D26" s="25">
        <v>43278</v>
      </c>
      <c r="E26" s="16">
        <v>43287</v>
      </c>
      <c r="F26" s="24">
        <v>2574</v>
      </c>
      <c r="G26" s="18">
        <f>E26-D26</f>
        <v>9</v>
      </c>
      <c r="H26" s="19">
        <f>F26*G26</f>
        <v>23166</v>
      </c>
    </row>
    <row r="27" spans="1:8">
      <c r="A27" s="23"/>
      <c r="B27" s="22"/>
      <c r="C27" s="22"/>
      <c r="D27" s="22"/>
      <c r="E27" s="21"/>
      <c r="F27" s="24"/>
      <c r="G27" s="22"/>
      <c r="H27" s="19"/>
    </row>
    <row r="28" spans="1:8" ht="33.6">
      <c r="A28" s="12" t="s">
        <v>20</v>
      </c>
      <c r="B28" s="13" t="s">
        <v>21</v>
      </c>
      <c r="C28" s="14">
        <v>43188</v>
      </c>
      <c r="D28" s="25">
        <v>43281</v>
      </c>
      <c r="E28" s="16">
        <v>43287</v>
      </c>
      <c r="F28" s="24">
        <v>2694.55</v>
      </c>
      <c r="G28" s="18">
        <f>E28-D28</f>
        <v>6</v>
      </c>
      <c r="H28" s="19">
        <f>F28*G28</f>
        <v>16167.300000000001</v>
      </c>
    </row>
    <row r="29" spans="1:8">
      <c r="A29" s="23"/>
      <c r="B29" s="22"/>
      <c r="C29" s="22"/>
      <c r="D29" s="22"/>
      <c r="E29" s="21"/>
      <c r="F29" s="24"/>
      <c r="G29" s="22"/>
      <c r="H29" s="19"/>
    </row>
    <row r="30" spans="1:8" ht="25.2">
      <c r="A30" s="26" t="s">
        <v>22</v>
      </c>
      <c r="B30" s="22" t="s">
        <v>23</v>
      </c>
      <c r="C30" s="25">
        <v>43248</v>
      </c>
      <c r="D30" s="25">
        <v>43309</v>
      </c>
      <c r="E30" s="16">
        <v>43287</v>
      </c>
      <c r="F30" s="24">
        <v>2436.0300000000002</v>
      </c>
      <c r="G30" s="18">
        <f>E30-D30</f>
        <v>-22</v>
      </c>
      <c r="H30" s="19">
        <f>F30*G30</f>
        <v>-53592.66</v>
      </c>
    </row>
    <row r="31" spans="1:8">
      <c r="A31" s="23"/>
      <c r="B31" s="22"/>
      <c r="C31" s="22"/>
      <c r="D31" s="22"/>
      <c r="E31" s="21"/>
      <c r="F31" s="24"/>
      <c r="G31" s="22"/>
      <c r="H31" s="19"/>
    </row>
    <row r="32" spans="1:8" ht="16.8">
      <c r="A32" s="12" t="s">
        <v>24</v>
      </c>
      <c r="B32" s="13" t="s">
        <v>25</v>
      </c>
      <c r="C32" s="14">
        <v>43251</v>
      </c>
      <c r="D32" s="16">
        <v>43287</v>
      </c>
      <c r="E32" s="16">
        <v>43287</v>
      </c>
      <c r="F32" s="24">
        <v>890.63</v>
      </c>
      <c r="G32" s="18">
        <f>E32-D32</f>
        <v>0</v>
      </c>
      <c r="H32" s="19">
        <f>F32*G32</f>
        <v>0</v>
      </c>
    </row>
    <row r="33" spans="1:8">
      <c r="A33" s="23"/>
      <c r="B33" s="22"/>
      <c r="C33" s="22"/>
      <c r="D33" s="22"/>
      <c r="E33" s="21"/>
      <c r="F33" s="24"/>
      <c r="G33" s="22"/>
      <c r="H33" s="19"/>
    </row>
    <row r="34" spans="1:8" ht="16.8">
      <c r="A34" s="12" t="s">
        <v>24</v>
      </c>
      <c r="B34" s="13" t="s">
        <v>26</v>
      </c>
      <c r="C34" s="14">
        <v>43251</v>
      </c>
      <c r="D34" s="16">
        <v>43287</v>
      </c>
      <c r="E34" s="16">
        <v>43287</v>
      </c>
      <c r="F34" s="24">
        <v>236.12</v>
      </c>
      <c r="G34" s="18">
        <f>E34-D34</f>
        <v>0</v>
      </c>
      <c r="H34" s="19">
        <f>F34*G34</f>
        <v>0</v>
      </c>
    </row>
    <row r="35" spans="1:8">
      <c r="A35" s="23"/>
      <c r="B35" s="22"/>
      <c r="C35" s="22"/>
      <c r="D35" s="22"/>
      <c r="E35" s="21"/>
      <c r="F35" s="24"/>
      <c r="G35" s="22"/>
      <c r="H35" s="19"/>
    </row>
    <row r="36" spans="1:8" ht="16.8">
      <c r="A36" s="12" t="s">
        <v>24</v>
      </c>
      <c r="B36" s="13" t="s">
        <v>27</v>
      </c>
      <c r="C36" s="14">
        <v>43251</v>
      </c>
      <c r="D36" s="16">
        <v>43287</v>
      </c>
      <c r="E36" s="16">
        <v>43287</v>
      </c>
      <c r="F36" s="24">
        <v>448.62</v>
      </c>
      <c r="G36" s="18">
        <f>E36-D36</f>
        <v>0</v>
      </c>
      <c r="H36" s="19">
        <f>F36*G36</f>
        <v>0</v>
      </c>
    </row>
    <row r="37" spans="1:8">
      <c r="A37" s="23"/>
      <c r="B37" s="22"/>
      <c r="C37" s="22"/>
      <c r="D37" s="22"/>
      <c r="E37" s="21"/>
      <c r="F37" s="24"/>
      <c r="G37" s="22"/>
      <c r="H37" s="19"/>
    </row>
    <row r="38" spans="1:8" ht="16.8">
      <c r="A38" s="12" t="s">
        <v>24</v>
      </c>
      <c r="B38" s="13" t="s">
        <v>28</v>
      </c>
      <c r="C38" s="14">
        <v>43251</v>
      </c>
      <c r="D38" s="16">
        <v>43287</v>
      </c>
      <c r="E38" s="16">
        <v>43287</v>
      </c>
      <c r="F38" s="24">
        <v>1405.39</v>
      </c>
      <c r="G38" s="18">
        <f>E38-D38</f>
        <v>0</v>
      </c>
      <c r="H38" s="19">
        <f>F38*G38</f>
        <v>0</v>
      </c>
    </row>
    <row r="39" spans="1:8">
      <c r="A39" s="23"/>
      <c r="B39" s="13"/>
      <c r="C39" s="22"/>
      <c r="D39" s="22"/>
      <c r="E39" s="21"/>
      <c r="F39" s="24"/>
      <c r="G39" s="22"/>
      <c r="H39" s="19"/>
    </row>
    <row r="40" spans="1:8" ht="16.8">
      <c r="A40" s="12" t="s">
        <v>24</v>
      </c>
      <c r="B40" s="13" t="s">
        <v>29</v>
      </c>
      <c r="C40" s="14">
        <v>43251</v>
      </c>
      <c r="D40" s="16">
        <v>43301</v>
      </c>
      <c r="E40" s="16">
        <v>43287</v>
      </c>
      <c r="F40" s="24">
        <v>2441.87</v>
      </c>
      <c r="G40" s="18">
        <f>E40-D40</f>
        <v>-14</v>
      </c>
      <c r="H40" s="19">
        <f>F40*G40</f>
        <v>-34186.18</v>
      </c>
    </row>
    <row r="41" spans="1:8">
      <c r="A41" s="23"/>
      <c r="B41" s="22"/>
      <c r="C41" s="22"/>
      <c r="D41" s="22"/>
      <c r="E41" s="21"/>
      <c r="F41" s="24"/>
      <c r="G41" s="22"/>
      <c r="H41" s="19"/>
    </row>
    <row r="42" spans="1:8" ht="33.6">
      <c r="A42" s="27" t="s">
        <v>30</v>
      </c>
      <c r="B42" s="13" t="s">
        <v>31</v>
      </c>
      <c r="C42" s="14">
        <v>43251</v>
      </c>
      <c r="D42" s="16">
        <v>43336</v>
      </c>
      <c r="E42" s="16">
        <v>43287</v>
      </c>
      <c r="F42" s="24">
        <v>4303.8999999999996</v>
      </c>
      <c r="G42" s="18">
        <f>E42-D42</f>
        <v>-49</v>
      </c>
      <c r="H42" s="19">
        <f>F42*G42</f>
        <v>-210891.09999999998</v>
      </c>
    </row>
    <row r="43" spans="1:8">
      <c r="A43" s="23"/>
      <c r="B43" s="22"/>
      <c r="C43" s="22"/>
      <c r="D43" s="22"/>
      <c r="E43" s="21"/>
      <c r="F43" s="24"/>
      <c r="G43" s="22"/>
      <c r="H43" s="19"/>
    </row>
    <row r="44" spans="1:8" ht="25.2">
      <c r="A44" s="12" t="s">
        <v>32</v>
      </c>
      <c r="B44" s="13" t="s">
        <v>33</v>
      </c>
      <c r="C44" s="14">
        <v>43251</v>
      </c>
      <c r="D44" s="25">
        <v>43326</v>
      </c>
      <c r="E44" s="16">
        <v>43287</v>
      </c>
      <c r="F44" s="24">
        <v>4400.3999999999996</v>
      </c>
      <c r="G44" s="18">
        <f>E44-D44</f>
        <v>-39</v>
      </c>
      <c r="H44" s="19">
        <f>F44*G44</f>
        <v>-171615.59999999998</v>
      </c>
    </row>
    <row r="45" spans="1:8">
      <c r="A45" s="23"/>
      <c r="B45" s="22"/>
      <c r="C45" s="22"/>
      <c r="D45" s="22"/>
      <c r="E45" s="21"/>
      <c r="F45" s="24"/>
      <c r="G45" s="22"/>
      <c r="H45" s="19"/>
    </row>
    <row r="46" spans="1:8" ht="33.6">
      <c r="A46" s="12" t="s">
        <v>34</v>
      </c>
      <c r="B46" s="13" t="s">
        <v>35</v>
      </c>
      <c r="C46" s="14">
        <v>43257</v>
      </c>
      <c r="D46" s="25">
        <v>43297</v>
      </c>
      <c r="E46" s="16">
        <v>43290</v>
      </c>
      <c r="F46" s="24">
        <v>168</v>
      </c>
      <c r="G46" s="18">
        <f>E46-D46</f>
        <v>-7</v>
      </c>
      <c r="H46" s="19">
        <f>F46*G46</f>
        <v>-1176</v>
      </c>
    </row>
    <row r="47" spans="1:8">
      <c r="A47" s="23"/>
      <c r="B47" s="22"/>
      <c r="C47" s="22"/>
      <c r="D47" s="22"/>
      <c r="E47" s="21"/>
      <c r="F47" s="24"/>
      <c r="G47" s="22"/>
      <c r="H47" s="19"/>
    </row>
    <row r="48" spans="1:8" ht="33.6">
      <c r="A48" s="12" t="s">
        <v>34</v>
      </c>
      <c r="B48" s="13" t="s">
        <v>36</v>
      </c>
      <c r="C48" s="14">
        <v>43257</v>
      </c>
      <c r="D48" s="25">
        <v>43297</v>
      </c>
      <c r="E48" s="16">
        <v>43290</v>
      </c>
      <c r="F48" s="24">
        <v>55.8</v>
      </c>
      <c r="G48" s="18">
        <f>E48-D48</f>
        <v>-7</v>
      </c>
      <c r="H48" s="19">
        <f>F48*G48</f>
        <v>-390.59999999999997</v>
      </c>
    </row>
    <row r="49" spans="1:8">
      <c r="A49" s="23"/>
      <c r="B49" s="22"/>
      <c r="C49" s="22"/>
      <c r="D49" s="22"/>
      <c r="E49" s="21"/>
      <c r="F49" s="24"/>
      <c r="G49" s="22"/>
      <c r="H49" s="19"/>
    </row>
    <row r="50" spans="1:8" ht="33.6">
      <c r="A50" s="12" t="s">
        <v>34</v>
      </c>
      <c r="B50" s="13" t="s">
        <v>37</v>
      </c>
      <c r="C50" s="14">
        <v>43257</v>
      </c>
      <c r="D50" s="25">
        <v>43297</v>
      </c>
      <c r="E50" s="16">
        <v>43290</v>
      </c>
      <c r="F50" s="22">
        <v>55.8</v>
      </c>
      <c r="G50" s="18">
        <f>E50-D50</f>
        <v>-7</v>
      </c>
      <c r="H50" s="19">
        <f>F50*G50</f>
        <v>-390.59999999999997</v>
      </c>
    </row>
    <row r="51" spans="1:8">
      <c r="A51" s="23"/>
      <c r="B51" s="22"/>
      <c r="C51" s="22"/>
      <c r="D51" s="22"/>
      <c r="E51" s="21"/>
      <c r="F51" s="24"/>
      <c r="G51" s="22"/>
      <c r="H51" s="19"/>
    </row>
    <row r="52" spans="1:8" ht="33.6">
      <c r="A52" s="12" t="s">
        <v>34</v>
      </c>
      <c r="B52" s="13" t="s">
        <v>38</v>
      </c>
      <c r="C52" s="14">
        <v>43257</v>
      </c>
      <c r="D52" s="25">
        <v>43297</v>
      </c>
      <c r="E52" s="16">
        <v>43290</v>
      </c>
      <c r="F52" s="24">
        <v>261.07</v>
      </c>
      <c r="G52" s="18">
        <f>E52-D52</f>
        <v>-7</v>
      </c>
      <c r="H52" s="19">
        <f>F52*G52</f>
        <v>-1827.49</v>
      </c>
    </row>
    <row r="53" spans="1:8">
      <c r="A53" s="23"/>
      <c r="B53" s="22"/>
      <c r="C53" s="22"/>
      <c r="D53" s="22"/>
      <c r="E53" s="21"/>
      <c r="F53" s="24"/>
      <c r="G53" s="22"/>
      <c r="H53" s="19"/>
    </row>
    <row r="54" spans="1:8" ht="33.6">
      <c r="A54" s="12" t="s">
        <v>34</v>
      </c>
      <c r="B54" s="13" t="s">
        <v>39</v>
      </c>
      <c r="C54" s="14">
        <v>43257</v>
      </c>
      <c r="D54" s="25">
        <v>43297</v>
      </c>
      <c r="E54" s="16">
        <v>43290</v>
      </c>
      <c r="F54" s="24">
        <v>258.5</v>
      </c>
      <c r="G54" s="18">
        <f>E54-D54</f>
        <v>-7</v>
      </c>
      <c r="H54" s="19">
        <f>F54*G54</f>
        <v>-1809.5</v>
      </c>
    </row>
    <row r="55" spans="1:8">
      <c r="A55" s="23"/>
      <c r="B55" s="22"/>
      <c r="C55" s="22"/>
      <c r="D55" s="22"/>
      <c r="E55" s="21"/>
      <c r="F55" s="24"/>
      <c r="G55" s="22"/>
      <c r="H55" s="19"/>
    </row>
    <row r="56" spans="1:8" ht="33.6">
      <c r="A56" s="12" t="s">
        <v>34</v>
      </c>
      <c r="B56" s="13" t="s">
        <v>40</v>
      </c>
      <c r="C56" s="14">
        <v>43257</v>
      </c>
      <c r="D56" s="25">
        <v>43297</v>
      </c>
      <c r="E56" s="16">
        <v>43290</v>
      </c>
      <c r="F56" s="24">
        <v>290.73</v>
      </c>
      <c r="G56" s="18">
        <f>E56-D56</f>
        <v>-7</v>
      </c>
      <c r="H56" s="19">
        <f>F56*G56</f>
        <v>-2035.1100000000001</v>
      </c>
    </row>
    <row r="57" spans="1:8">
      <c r="A57" s="23"/>
      <c r="B57" s="22"/>
      <c r="C57" s="22"/>
      <c r="D57" s="22"/>
      <c r="E57" s="21"/>
      <c r="F57" s="24"/>
      <c r="G57" s="22"/>
      <c r="H57" s="19"/>
    </row>
    <row r="58" spans="1:8" ht="33.6">
      <c r="A58" s="12" t="s">
        <v>34</v>
      </c>
      <c r="B58" s="13" t="s">
        <v>41</v>
      </c>
      <c r="C58" s="14">
        <v>43257</v>
      </c>
      <c r="D58" s="25">
        <v>43297</v>
      </c>
      <c r="E58" s="16">
        <v>43290</v>
      </c>
      <c r="F58" s="24">
        <v>254</v>
      </c>
      <c r="G58" s="18">
        <f>E58-D58</f>
        <v>-7</v>
      </c>
      <c r="H58" s="19">
        <f>F58*G58</f>
        <v>-1778</v>
      </c>
    </row>
    <row r="59" spans="1:8">
      <c r="A59" s="23"/>
      <c r="B59" s="22"/>
      <c r="C59" s="22"/>
      <c r="D59" s="22"/>
      <c r="E59" s="21"/>
      <c r="F59" s="24"/>
      <c r="G59" s="22"/>
      <c r="H59" s="19"/>
    </row>
    <row r="60" spans="1:8" ht="33.6">
      <c r="A60" s="12" t="s">
        <v>34</v>
      </c>
      <c r="B60" s="13" t="s">
        <v>42</v>
      </c>
      <c r="C60" s="14">
        <v>43257</v>
      </c>
      <c r="D60" s="25">
        <v>43297</v>
      </c>
      <c r="E60" s="16">
        <v>43290</v>
      </c>
      <c r="F60" s="24">
        <v>131.78</v>
      </c>
      <c r="G60" s="18">
        <f>E60-D60</f>
        <v>-7</v>
      </c>
      <c r="H60" s="19">
        <f>F60*G60</f>
        <v>-922.46</v>
      </c>
    </row>
    <row r="61" spans="1:8">
      <c r="A61" s="23"/>
      <c r="B61" s="22"/>
      <c r="C61" s="22"/>
      <c r="D61" s="22"/>
      <c r="E61" s="21"/>
      <c r="F61" s="24"/>
      <c r="G61" s="22"/>
      <c r="H61" s="19"/>
    </row>
    <row r="62" spans="1:8" ht="33.6">
      <c r="A62" s="12" t="s">
        <v>34</v>
      </c>
      <c r="B62" s="13" t="s">
        <v>43</v>
      </c>
      <c r="C62" s="14">
        <v>43257</v>
      </c>
      <c r="D62" s="25">
        <v>43297</v>
      </c>
      <c r="E62" s="16">
        <v>43290</v>
      </c>
      <c r="F62" s="24">
        <v>151.78</v>
      </c>
      <c r="G62" s="18">
        <f>E62-D62</f>
        <v>-7</v>
      </c>
      <c r="H62" s="19">
        <f>F62*G62</f>
        <v>-1062.46</v>
      </c>
    </row>
    <row r="63" spans="1:8">
      <c r="A63" s="23"/>
      <c r="B63" s="22"/>
      <c r="C63" s="22"/>
      <c r="D63" s="22"/>
      <c r="E63" s="21"/>
      <c r="F63" s="24"/>
      <c r="G63" s="22"/>
      <c r="H63" s="19"/>
    </row>
    <row r="64" spans="1:8" ht="33.6">
      <c r="A64" s="12" t="s">
        <v>34</v>
      </c>
      <c r="B64" s="13" t="s">
        <v>44</v>
      </c>
      <c r="C64" s="14">
        <v>43257</v>
      </c>
      <c r="D64" s="25">
        <v>43297</v>
      </c>
      <c r="E64" s="16">
        <v>43290</v>
      </c>
      <c r="F64" s="24">
        <v>308</v>
      </c>
      <c r="G64" s="18">
        <f>E64-D64</f>
        <v>-7</v>
      </c>
      <c r="H64" s="19">
        <f>F64*G64</f>
        <v>-2156</v>
      </c>
    </row>
    <row r="65" spans="1:8">
      <c r="A65" s="23"/>
      <c r="B65" s="22"/>
      <c r="C65" s="22"/>
      <c r="D65" s="22"/>
      <c r="E65" s="21"/>
      <c r="F65" s="24"/>
      <c r="G65" s="22"/>
      <c r="H65" s="19"/>
    </row>
    <row r="66" spans="1:8" ht="16.8">
      <c r="A66" s="12" t="s">
        <v>45</v>
      </c>
      <c r="B66" s="13" t="s">
        <v>46</v>
      </c>
      <c r="C66" s="14">
        <v>43206</v>
      </c>
      <c r="D66" s="25">
        <v>43281</v>
      </c>
      <c r="E66" s="16">
        <v>43290</v>
      </c>
      <c r="F66" s="24">
        <v>1285</v>
      </c>
      <c r="G66" s="18">
        <f>E66-D66</f>
        <v>9</v>
      </c>
      <c r="H66" s="19">
        <f>F66*G66</f>
        <v>11565</v>
      </c>
    </row>
    <row r="67" spans="1:8">
      <c r="A67" s="23"/>
      <c r="B67" s="22"/>
      <c r="C67" s="22"/>
      <c r="D67" s="22"/>
      <c r="E67" s="21"/>
      <c r="F67" s="24"/>
      <c r="G67" s="22"/>
      <c r="H67" s="19"/>
    </row>
    <row r="68" spans="1:8" ht="25.2">
      <c r="A68" s="12" t="s">
        <v>32</v>
      </c>
      <c r="B68" s="22" t="s">
        <v>47</v>
      </c>
      <c r="C68" s="25">
        <v>43220</v>
      </c>
      <c r="D68" s="25">
        <v>43302</v>
      </c>
      <c r="E68" s="16">
        <v>43290</v>
      </c>
      <c r="F68" s="24">
        <v>3319.6</v>
      </c>
      <c r="G68" s="18">
        <f>E68-D68</f>
        <v>-12</v>
      </c>
      <c r="H68" s="19">
        <f>F68*G68</f>
        <v>-39835.199999999997</v>
      </c>
    </row>
    <row r="69" spans="1:8">
      <c r="A69" s="23"/>
      <c r="B69" s="22"/>
      <c r="C69" s="22"/>
      <c r="D69" s="22"/>
      <c r="E69" s="21"/>
      <c r="F69" s="24"/>
      <c r="G69" s="22"/>
      <c r="H69" s="19"/>
    </row>
    <row r="70" spans="1:8" ht="33.6">
      <c r="A70" s="27" t="s">
        <v>30</v>
      </c>
      <c r="B70" s="13" t="s">
        <v>48</v>
      </c>
      <c r="C70" s="14">
        <v>43220</v>
      </c>
      <c r="D70" s="25">
        <v>43302</v>
      </c>
      <c r="E70" s="16">
        <v>43290</v>
      </c>
      <c r="F70" s="24">
        <v>3030.1</v>
      </c>
      <c r="G70" s="18">
        <f>E70-D70</f>
        <v>-12</v>
      </c>
      <c r="H70" s="19">
        <f>F70*G70</f>
        <v>-36361.199999999997</v>
      </c>
    </row>
    <row r="71" spans="1:8">
      <c r="A71" s="23"/>
      <c r="B71" s="22"/>
      <c r="C71" s="22"/>
      <c r="D71" s="22"/>
      <c r="E71" s="21"/>
      <c r="F71" s="24"/>
      <c r="G71" s="22"/>
      <c r="H71" s="19"/>
    </row>
    <row r="72" spans="1:8" ht="33.6">
      <c r="A72" s="27" t="s">
        <v>30</v>
      </c>
      <c r="B72" s="13" t="s">
        <v>49</v>
      </c>
      <c r="C72" s="14">
        <v>43281</v>
      </c>
      <c r="D72" s="25">
        <v>43346</v>
      </c>
      <c r="E72" s="16">
        <v>43290</v>
      </c>
      <c r="F72" s="24">
        <v>810.6</v>
      </c>
      <c r="G72" s="18">
        <f>E72-D72</f>
        <v>-56</v>
      </c>
      <c r="H72" s="19">
        <f>F72*G72</f>
        <v>-45393.599999999999</v>
      </c>
    </row>
    <row r="73" spans="1:8">
      <c r="A73" s="23"/>
      <c r="B73" s="22"/>
      <c r="C73" s="22"/>
      <c r="D73" s="22"/>
      <c r="E73" s="21"/>
      <c r="F73" s="24"/>
      <c r="G73" s="22"/>
      <c r="H73" s="19"/>
    </row>
    <row r="74" spans="1:8" ht="25.2">
      <c r="A74" s="12" t="s">
        <v>50</v>
      </c>
      <c r="B74" s="13" t="s">
        <v>51</v>
      </c>
      <c r="C74" s="14">
        <v>43273</v>
      </c>
      <c r="D74" s="25">
        <v>43303</v>
      </c>
      <c r="E74" s="16">
        <v>43291</v>
      </c>
      <c r="F74" s="24">
        <v>288.8</v>
      </c>
      <c r="G74" s="18">
        <f>E74-D74</f>
        <v>-12</v>
      </c>
      <c r="H74" s="19">
        <f>F74*G74</f>
        <v>-3465.6000000000004</v>
      </c>
    </row>
    <row r="75" spans="1:8">
      <c r="A75" s="23"/>
      <c r="B75" s="22"/>
      <c r="C75" s="22"/>
      <c r="D75" s="22"/>
      <c r="E75" s="21"/>
      <c r="F75" s="24"/>
      <c r="G75" s="22"/>
      <c r="H75" s="19"/>
    </row>
    <row r="76" spans="1:8" ht="33.6">
      <c r="A76" s="12" t="s">
        <v>52</v>
      </c>
      <c r="B76" s="13">
        <v>1010489666</v>
      </c>
      <c r="C76" s="14">
        <v>43278</v>
      </c>
      <c r="D76" s="25">
        <v>43312</v>
      </c>
      <c r="E76" s="16">
        <v>43291</v>
      </c>
      <c r="F76" s="24">
        <v>252.54</v>
      </c>
      <c r="G76" s="18">
        <f>E76-D76</f>
        <v>-21</v>
      </c>
      <c r="H76" s="19">
        <f>F76*G76</f>
        <v>-5303.34</v>
      </c>
    </row>
    <row r="77" spans="1:8">
      <c r="A77" s="23"/>
      <c r="B77" s="22"/>
      <c r="C77" s="22"/>
      <c r="D77" s="22"/>
      <c r="E77" s="21"/>
      <c r="F77" s="24"/>
      <c r="G77" s="22"/>
      <c r="H77" s="19"/>
    </row>
    <row r="78" spans="1:8" ht="16.8">
      <c r="A78" s="12" t="s">
        <v>53</v>
      </c>
      <c r="B78" s="13" t="s">
        <v>54</v>
      </c>
      <c r="C78" s="14">
        <v>43255</v>
      </c>
      <c r="D78" s="25">
        <v>43312</v>
      </c>
      <c r="E78" s="16">
        <v>43291</v>
      </c>
      <c r="F78" s="24">
        <v>135.30000000000001</v>
      </c>
      <c r="G78" s="18">
        <f>E78-D78</f>
        <v>-21</v>
      </c>
      <c r="H78" s="19">
        <f>F78*G78</f>
        <v>-2841.3</v>
      </c>
    </row>
    <row r="79" spans="1:8">
      <c r="A79" s="23"/>
      <c r="B79" s="22"/>
      <c r="C79" s="22"/>
      <c r="D79" s="22"/>
      <c r="E79" s="21"/>
      <c r="F79" s="24"/>
      <c r="G79" s="22"/>
      <c r="H79" s="19"/>
    </row>
    <row r="80" spans="1:8" ht="16.8">
      <c r="A80" s="12" t="s">
        <v>53</v>
      </c>
      <c r="B80" s="13" t="s">
        <v>55</v>
      </c>
      <c r="C80" s="14">
        <v>43255</v>
      </c>
      <c r="D80" s="25">
        <v>43312</v>
      </c>
      <c r="E80" s="16">
        <v>43291</v>
      </c>
      <c r="F80" s="24">
        <v>90</v>
      </c>
      <c r="G80" s="18">
        <f>E80-D80</f>
        <v>-21</v>
      </c>
      <c r="H80" s="19">
        <f>F80*G80</f>
        <v>-1890</v>
      </c>
    </row>
    <row r="81" spans="1:8">
      <c r="A81" s="23"/>
      <c r="B81" s="22"/>
      <c r="C81" s="22"/>
      <c r="D81" s="22"/>
      <c r="E81" s="21"/>
      <c r="F81" s="24"/>
      <c r="G81" s="22"/>
      <c r="H81" s="19"/>
    </row>
    <row r="82" spans="1:8" ht="25.2">
      <c r="A82" s="12" t="s">
        <v>56</v>
      </c>
      <c r="B82" s="28" t="s">
        <v>57</v>
      </c>
      <c r="C82" s="14">
        <v>43273</v>
      </c>
      <c r="D82" s="25">
        <v>43333</v>
      </c>
      <c r="E82" s="16">
        <v>43291</v>
      </c>
      <c r="F82" s="24">
        <v>130</v>
      </c>
      <c r="G82" s="18">
        <f>E82-D82</f>
        <v>-42</v>
      </c>
      <c r="H82" s="19">
        <f>F82*G82</f>
        <v>-5460</v>
      </c>
    </row>
    <row r="83" spans="1:8">
      <c r="A83" s="23"/>
      <c r="B83" s="22"/>
      <c r="C83" s="22"/>
      <c r="D83" s="22"/>
      <c r="E83" s="21"/>
      <c r="F83" s="24"/>
      <c r="G83" s="22"/>
      <c r="H83" s="19"/>
    </row>
    <row r="84" spans="1:8" ht="25.2">
      <c r="A84" s="12" t="s">
        <v>58</v>
      </c>
      <c r="B84" s="13" t="s">
        <v>59</v>
      </c>
      <c r="C84" s="14">
        <v>43131</v>
      </c>
      <c r="D84" s="25">
        <v>43190</v>
      </c>
      <c r="E84" s="16">
        <v>43291</v>
      </c>
      <c r="F84" s="24">
        <v>470.4</v>
      </c>
      <c r="G84" s="18">
        <f>E84-D84</f>
        <v>101</v>
      </c>
      <c r="H84" s="19">
        <f>F84*G84</f>
        <v>47510.399999999994</v>
      </c>
    </row>
    <row r="85" spans="1:8">
      <c r="A85" s="23"/>
      <c r="B85" s="22"/>
      <c r="C85" s="22"/>
      <c r="D85" s="22"/>
      <c r="E85" s="21"/>
      <c r="F85" s="24"/>
      <c r="G85" s="22"/>
      <c r="H85" s="19"/>
    </row>
    <row r="86" spans="1:8" ht="25.2">
      <c r="A86" s="12" t="s">
        <v>58</v>
      </c>
      <c r="B86" s="13" t="s">
        <v>60</v>
      </c>
      <c r="C86" s="14">
        <v>43131</v>
      </c>
      <c r="D86" s="25">
        <v>43190</v>
      </c>
      <c r="E86" s="16">
        <v>43291</v>
      </c>
      <c r="F86" s="24">
        <v>785.56</v>
      </c>
      <c r="G86" s="18">
        <f>E86-D86</f>
        <v>101</v>
      </c>
      <c r="H86" s="19">
        <f>F86*G86</f>
        <v>79341.56</v>
      </c>
    </row>
    <row r="87" spans="1:8">
      <c r="A87" s="23"/>
      <c r="B87" s="22"/>
      <c r="C87" s="22"/>
      <c r="D87" s="22"/>
      <c r="E87" s="21"/>
      <c r="F87" s="24"/>
      <c r="G87" s="22"/>
      <c r="H87" s="19"/>
    </row>
    <row r="88" spans="1:8" ht="25.2">
      <c r="A88" s="12" t="s">
        <v>56</v>
      </c>
      <c r="B88" s="28" t="s">
        <v>61</v>
      </c>
      <c r="C88" s="14">
        <v>43266</v>
      </c>
      <c r="D88" s="25">
        <v>43326</v>
      </c>
      <c r="E88" s="16">
        <v>43291</v>
      </c>
      <c r="F88" s="24">
        <v>856.51</v>
      </c>
      <c r="G88" s="18">
        <f>E88-D88</f>
        <v>-35</v>
      </c>
      <c r="H88" s="19">
        <f>F88*G88</f>
        <v>-29977.85</v>
      </c>
    </row>
    <row r="89" spans="1:8">
      <c r="A89" s="23"/>
      <c r="B89" s="22"/>
      <c r="C89" s="22"/>
      <c r="D89" s="22"/>
      <c r="E89" s="21"/>
      <c r="F89" s="24"/>
      <c r="G89" s="22"/>
      <c r="H89" s="19"/>
    </row>
    <row r="90" spans="1:8" ht="25.2">
      <c r="A90" s="12" t="s">
        <v>62</v>
      </c>
      <c r="B90" s="13" t="s">
        <v>63</v>
      </c>
      <c r="C90" s="14">
        <v>43237</v>
      </c>
      <c r="D90" s="25">
        <v>43289</v>
      </c>
      <c r="E90" s="16">
        <v>43291</v>
      </c>
      <c r="F90" s="24">
        <v>950</v>
      </c>
      <c r="G90" s="18">
        <f>E90-D90</f>
        <v>2</v>
      </c>
      <c r="H90" s="19">
        <f>F90*G90</f>
        <v>1900</v>
      </c>
    </row>
    <row r="91" spans="1:8">
      <c r="A91" s="23"/>
      <c r="B91" s="22"/>
      <c r="C91" s="22"/>
      <c r="D91" s="22"/>
      <c r="E91" s="21"/>
      <c r="F91" s="24"/>
      <c r="G91" s="22"/>
      <c r="H91" s="19"/>
    </row>
    <row r="92" spans="1:8" ht="16.8">
      <c r="A92" s="12" t="s">
        <v>64</v>
      </c>
      <c r="B92" s="13" t="s">
        <v>65</v>
      </c>
      <c r="C92" s="14">
        <v>43285</v>
      </c>
      <c r="D92" s="25">
        <v>43315</v>
      </c>
      <c r="E92" s="16">
        <v>43293</v>
      </c>
      <c r="F92" s="24">
        <v>600</v>
      </c>
      <c r="G92" s="18">
        <f>E92-D92</f>
        <v>-22</v>
      </c>
      <c r="H92" s="19">
        <f>F92*G92</f>
        <v>-13200</v>
      </c>
    </row>
    <row r="93" spans="1:8">
      <c r="A93" s="23"/>
      <c r="B93" s="22"/>
      <c r="C93" s="22"/>
      <c r="D93" s="22"/>
      <c r="E93" s="21"/>
      <c r="F93" s="24"/>
      <c r="G93" s="22"/>
      <c r="H93" s="19"/>
    </row>
    <row r="94" spans="1:8" ht="42">
      <c r="A94" s="12" t="s">
        <v>66</v>
      </c>
      <c r="B94" s="13" t="s">
        <v>67</v>
      </c>
      <c r="C94" s="14">
        <v>43235</v>
      </c>
      <c r="D94" s="25">
        <v>43266</v>
      </c>
      <c r="E94" s="16">
        <v>43293</v>
      </c>
      <c r="F94" s="17">
        <v>1053.94</v>
      </c>
      <c r="G94" s="18">
        <f>E94-D94</f>
        <v>27</v>
      </c>
      <c r="H94" s="19">
        <f>F94*G94</f>
        <v>28456.38</v>
      </c>
    </row>
    <row r="95" spans="1:8">
      <c r="A95" s="23"/>
      <c r="B95" s="22"/>
      <c r="C95" s="22"/>
      <c r="D95" s="22"/>
      <c r="E95" s="21"/>
      <c r="F95" s="24"/>
      <c r="G95" s="22"/>
      <c r="H95" s="19"/>
    </row>
    <row r="96" spans="1:8" ht="33.6">
      <c r="A96" s="12" t="s">
        <v>68</v>
      </c>
      <c r="B96" s="13">
        <v>2</v>
      </c>
      <c r="C96" s="14">
        <v>43231</v>
      </c>
      <c r="D96" s="25">
        <v>43291</v>
      </c>
      <c r="E96" s="16">
        <v>43293</v>
      </c>
      <c r="F96" s="24">
        <v>471.77</v>
      </c>
      <c r="G96" s="18">
        <f>E96-D96</f>
        <v>2</v>
      </c>
      <c r="H96" s="19">
        <f>F96*G96</f>
        <v>943.54</v>
      </c>
    </row>
    <row r="97" spans="1:8">
      <c r="A97" s="23"/>
      <c r="B97" s="22"/>
      <c r="C97" s="22"/>
      <c r="D97" s="22"/>
      <c r="E97" s="21"/>
      <c r="F97" s="24"/>
      <c r="G97" s="22"/>
      <c r="H97" s="19"/>
    </row>
    <row r="98" spans="1:8" ht="33.6">
      <c r="A98" s="12" t="s">
        <v>68</v>
      </c>
      <c r="B98" s="13">
        <v>4</v>
      </c>
      <c r="C98" s="14">
        <v>43276</v>
      </c>
      <c r="D98" s="25">
        <v>43336</v>
      </c>
      <c r="E98" s="16">
        <v>43293</v>
      </c>
      <c r="F98" s="24">
        <v>127.66</v>
      </c>
      <c r="G98" s="18">
        <f>E98-D98</f>
        <v>-43</v>
      </c>
      <c r="H98" s="19">
        <f>F98*G98</f>
        <v>-5489.38</v>
      </c>
    </row>
    <row r="99" spans="1:8">
      <c r="A99" s="23"/>
      <c r="B99" s="22"/>
      <c r="C99" s="22"/>
      <c r="D99" s="22"/>
      <c r="E99" s="21"/>
      <c r="F99" s="24"/>
      <c r="G99" s="22"/>
      <c r="H99" s="19"/>
    </row>
    <row r="100" spans="1:8" ht="25.2">
      <c r="A100" s="12" t="s">
        <v>56</v>
      </c>
      <c r="B100" s="28" t="s">
        <v>69</v>
      </c>
      <c r="C100" s="14">
        <v>43236</v>
      </c>
      <c r="D100" s="25">
        <v>43296</v>
      </c>
      <c r="E100" s="16">
        <v>43293</v>
      </c>
      <c r="F100" s="24">
        <v>213.7</v>
      </c>
      <c r="G100" s="18">
        <f>E100-D100</f>
        <v>-3</v>
      </c>
      <c r="H100" s="19">
        <f>F100*G100</f>
        <v>-641.09999999999991</v>
      </c>
    </row>
    <row r="101" spans="1:8">
      <c r="A101" s="23"/>
      <c r="B101" s="22"/>
      <c r="C101" s="22"/>
      <c r="D101" s="22"/>
      <c r="E101" s="21"/>
      <c r="F101" s="24"/>
      <c r="G101" s="22"/>
      <c r="H101" s="19"/>
    </row>
    <row r="102" spans="1:8" ht="16.8">
      <c r="A102" s="12" t="s">
        <v>70</v>
      </c>
      <c r="B102" s="13" t="s">
        <v>71</v>
      </c>
      <c r="C102" s="14">
        <v>43297</v>
      </c>
      <c r="D102" s="25">
        <v>43327</v>
      </c>
      <c r="E102" s="16">
        <v>43298</v>
      </c>
      <c r="F102" s="24">
        <v>753.91</v>
      </c>
      <c r="G102" s="18">
        <f>E102-D102</f>
        <v>-29</v>
      </c>
      <c r="H102" s="19">
        <f>F102*G102</f>
        <v>-21863.39</v>
      </c>
    </row>
    <row r="103" spans="1:8">
      <c r="A103" s="23"/>
      <c r="B103" s="22"/>
      <c r="C103" s="22"/>
      <c r="D103" s="22"/>
      <c r="E103" s="21"/>
      <c r="F103" s="24"/>
      <c r="G103" s="22"/>
      <c r="H103" s="19"/>
    </row>
    <row r="104" spans="1:8" ht="25.2">
      <c r="A104" s="12" t="s">
        <v>72</v>
      </c>
      <c r="B104" s="13" t="s">
        <v>73</v>
      </c>
      <c r="C104" s="14">
        <v>43263</v>
      </c>
      <c r="D104" s="25">
        <v>43294</v>
      </c>
      <c r="E104" s="16">
        <v>43298</v>
      </c>
      <c r="F104" s="24">
        <v>2520</v>
      </c>
      <c r="G104" s="18">
        <f>E104-D104</f>
        <v>4</v>
      </c>
      <c r="H104" s="19">
        <f>F104*G104</f>
        <v>10080</v>
      </c>
    </row>
    <row r="105" spans="1:8">
      <c r="A105" s="23"/>
      <c r="B105" s="22"/>
      <c r="C105" s="22"/>
      <c r="D105" s="22"/>
      <c r="E105" s="21"/>
      <c r="F105" s="24"/>
      <c r="G105" s="22"/>
      <c r="H105" s="19"/>
    </row>
    <row r="106" spans="1:8" ht="25.2">
      <c r="A106" s="12" t="s">
        <v>72</v>
      </c>
      <c r="B106" s="13" t="s">
        <v>74</v>
      </c>
      <c r="C106" s="14">
        <v>43263</v>
      </c>
      <c r="D106" s="25">
        <v>43294</v>
      </c>
      <c r="E106" s="16">
        <v>43298</v>
      </c>
      <c r="F106" s="24">
        <v>1823</v>
      </c>
      <c r="G106" s="18">
        <f>E106-D106</f>
        <v>4</v>
      </c>
      <c r="H106" s="19">
        <f>F106*G106</f>
        <v>7292</v>
      </c>
    </row>
    <row r="107" spans="1:8">
      <c r="A107" s="23"/>
      <c r="B107" s="22"/>
      <c r="C107" s="22"/>
      <c r="D107" s="22"/>
      <c r="E107" s="21"/>
      <c r="F107" s="24"/>
      <c r="G107" s="22"/>
      <c r="H107" s="19"/>
    </row>
    <row r="108" spans="1:8" ht="25.2">
      <c r="A108" s="12" t="s">
        <v>72</v>
      </c>
      <c r="B108" s="13" t="s">
        <v>75</v>
      </c>
      <c r="C108" s="14">
        <v>43278</v>
      </c>
      <c r="D108" s="25">
        <v>43308</v>
      </c>
      <c r="E108" s="16">
        <v>43298</v>
      </c>
      <c r="F108" s="24">
        <v>271.60000000000002</v>
      </c>
      <c r="G108" s="18">
        <f>E108-D108</f>
        <v>-10</v>
      </c>
      <c r="H108" s="19">
        <f>F108*G108</f>
        <v>-2716</v>
      </c>
    </row>
    <row r="109" spans="1:8">
      <c r="A109" s="23"/>
      <c r="B109" s="22"/>
      <c r="C109" s="22"/>
      <c r="D109" s="22"/>
      <c r="E109" s="21"/>
      <c r="F109" s="24"/>
      <c r="G109" s="22"/>
      <c r="H109" s="19"/>
    </row>
    <row r="110" spans="1:8" ht="25.2">
      <c r="A110" s="12" t="s">
        <v>72</v>
      </c>
      <c r="B110" s="13" t="s">
        <v>76</v>
      </c>
      <c r="C110" s="14">
        <v>43278</v>
      </c>
      <c r="D110" s="25">
        <v>43308</v>
      </c>
      <c r="E110" s="16">
        <v>43298</v>
      </c>
      <c r="F110" s="24">
        <v>310.39999999999998</v>
      </c>
      <c r="G110" s="18">
        <f>E110-D110</f>
        <v>-10</v>
      </c>
      <c r="H110" s="19">
        <f>F110*G110</f>
        <v>-3104</v>
      </c>
    </row>
    <row r="111" spans="1:8">
      <c r="A111" s="23"/>
      <c r="B111" s="22"/>
      <c r="C111" s="22"/>
      <c r="D111" s="22"/>
      <c r="E111" s="21"/>
      <c r="F111" s="24"/>
      <c r="G111" s="22"/>
      <c r="H111" s="19"/>
    </row>
    <row r="112" spans="1:8" ht="25.2">
      <c r="A112" s="12" t="s">
        <v>77</v>
      </c>
      <c r="B112" s="13" t="s">
        <v>78</v>
      </c>
      <c r="C112" s="14">
        <v>43251</v>
      </c>
      <c r="D112" s="25">
        <v>43301</v>
      </c>
      <c r="E112" s="16">
        <v>43298</v>
      </c>
      <c r="F112" s="24">
        <v>990</v>
      </c>
      <c r="G112" s="18">
        <f>E112-D112</f>
        <v>-3</v>
      </c>
      <c r="H112" s="19">
        <f>F112*G112</f>
        <v>-2970</v>
      </c>
    </row>
    <row r="113" spans="1:8">
      <c r="A113" s="23"/>
      <c r="B113" s="22"/>
      <c r="C113" s="22"/>
      <c r="D113" s="22"/>
      <c r="E113" s="21"/>
      <c r="F113" s="24"/>
      <c r="G113" s="22"/>
      <c r="H113" s="19"/>
    </row>
    <row r="114" spans="1:8" ht="16.8">
      <c r="A114" s="12" t="s">
        <v>79</v>
      </c>
      <c r="B114" s="13" t="s">
        <v>80</v>
      </c>
      <c r="C114" s="14">
        <v>43251</v>
      </c>
      <c r="D114" s="25">
        <v>43315</v>
      </c>
      <c r="E114" s="16">
        <v>43298</v>
      </c>
      <c r="F114" s="24">
        <v>145</v>
      </c>
      <c r="G114" s="18">
        <f>E114-D114</f>
        <v>-17</v>
      </c>
      <c r="H114" s="19">
        <f>F114*G114</f>
        <v>-2465</v>
      </c>
    </row>
    <row r="115" spans="1:8">
      <c r="A115" s="23"/>
      <c r="B115" s="22"/>
      <c r="C115" s="22"/>
      <c r="D115" s="22"/>
      <c r="E115" s="21"/>
      <c r="F115" s="24"/>
      <c r="G115" s="22"/>
      <c r="H115" s="19"/>
    </row>
    <row r="116" spans="1:8" ht="33.6">
      <c r="A116" s="12" t="s">
        <v>34</v>
      </c>
      <c r="B116" s="29" t="s">
        <v>81</v>
      </c>
      <c r="C116" s="14">
        <v>43287</v>
      </c>
      <c r="D116" s="25">
        <v>43317</v>
      </c>
      <c r="E116" s="16">
        <v>43298</v>
      </c>
      <c r="F116" s="24">
        <v>55.76</v>
      </c>
      <c r="G116" s="18">
        <f>E116-D116</f>
        <v>-19</v>
      </c>
      <c r="H116" s="19">
        <f>F116*G116</f>
        <v>-1059.44</v>
      </c>
    </row>
    <row r="117" spans="1:8">
      <c r="A117" s="23"/>
      <c r="B117" s="22"/>
      <c r="C117" s="22"/>
      <c r="D117" s="22"/>
      <c r="E117" s="21"/>
      <c r="F117" s="24"/>
      <c r="G117" s="22"/>
      <c r="H117" s="19"/>
    </row>
    <row r="118" spans="1:8" ht="33.6">
      <c r="A118" s="12" t="s">
        <v>34</v>
      </c>
      <c r="B118" s="29" t="s">
        <v>82</v>
      </c>
      <c r="C118" s="14">
        <v>43287</v>
      </c>
      <c r="D118" s="25">
        <v>43317</v>
      </c>
      <c r="E118" s="16">
        <v>43298</v>
      </c>
      <c r="F118" s="24">
        <v>52.23</v>
      </c>
      <c r="G118" s="18">
        <f>E118-D118</f>
        <v>-19</v>
      </c>
      <c r="H118" s="19">
        <f>F118*G118</f>
        <v>-992.36999999999989</v>
      </c>
    </row>
    <row r="119" spans="1:8">
      <c r="A119" s="23"/>
      <c r="B119" s="22"/>
      <c r="C119" s="22"/>
      <c r="D119" s="22"/>
      <c r="E119" s="21"/>
      <c r="F119" s="24"/>
      <c r="G119" s="22"/>
      <c r="H119" s="19"/>
    </row>
    <row r="120" spans="1:8" ht="33.6">
      <c r="A120" s="12" t="s">
        <v>34</v>
      </c>
      <c r="B120" s="29" t="s">
        <v>83</v>
      </c>
      <c r="C120" s="14">
        <v>43287</v>
      </c>
      <c r="D120" s="25">
        <v>43317</v>
      </c>
      <c r="E120" s="16">
        <v>43298</v>
      </c>
      <c r="F120" s="24">
        <v>90</v>
      </c>
      <c r="G120" s="18">
        <f>E120-D120</f>
        <v>-19</v>
      </c>
      <c r="H120" s="19">
        <f>F120*G120</f>
        <v>-1710</v>
      </c>
    </row>
    <row r="121" spans="1:8">
      <c r="A121" s="23"/>
      <c r="B121" s="22"/>
      <c r="C121" s="22"/>
      <c r="D121" s="22"/>
      <c r="E121" s="21"/>
      <c r="F121" s="24"/>
      <c r="G121" s="22"/>
      <c r="H121" s="19"/>
    </row>
    <row r="122" spans="1:8" ht="33.6">
      <c r="A122" s="12" t="s">
        <v>34</v>
      </c>
      <c r="B122" s="29" t="s">
        <v>84</v>
      </c>
      <c r="C122" s="14">
        <v>43287</v>
      </c>
      <c r="D122" s="25">
        <v>43317</v>
      </c>
      <c r="E122" s="16">
        <v>43298</v>
      </c>
      <c r="F122" s="24">
        <v>95</v>
      </c>
      <c r="G122" s="18">
        <f>E122-D122</f>
        <v>-19</v>
      </c>
      <c r="H122" s="19">
        <f>F122*G122</f>
        <v>-1805</v>
      </c>
    </row>
    <row r="123" spans="1:8">
      <c r="A123" s="23"/>
      <c r="B123" s="22"/>
      <c r="C123" s="22"/>
      <c r="D123" s="22"/>
      <c r="E123" s="21"/>
      <c r="F123" s="24"/>
      <c r="G123" s="22"/>
      <c r="H123" s="19"/>
    </row>
    <row r="124" spans="1:8" ht="25.2">
      <c r="A124" s="12" t="s">
        <v>85</v>
      </c>
      <c r="B124" s="13">
        <v>207</v>
      </c>
      <c r="C124" s="14">
        <v>43284</v>
      </c>
      <c r="D124" s="25">
        <v>43315</v>
      </c>
      <c r="E124" s="16">
        <v>43299</v>
      </c>
      <c r="F124" s="24">
        <v>212.3</v>
      </c>
      <c r="G124" s="18">
        <f>E124-D124</f>
        <v>-16</v>
      </c>
      <c r="H124" s="19">
        <f>F124*G124</f>
        <v>-3396.8</v>
      </c>
    </row>
    <row r="125" spans="1:8">
      <c r="A125" s="23"/>
      <c r="B125" s="22"/>
      <c r="C125" s="22"/>
      <c r="D125" s="22"/>
      <c r="E125" s="21"/>
      <c r="F125" s="24"/>
      <c r="G125" s="22"/>
      <c r="H125" s="19"/>
    </row>
    <row r="126" spans="1:8" ht="16.8">
      <c r="A126" s="30" t="s">
        <v>86</v>
      </c>
      <c r="B126" s="13" t="s">
        <v>87</v>
      </c>
      <c r="C126" s="14">
        <v>43220</v>
      </c>
      <c r="D126" s="25">
        <v>43309</v>
      </c>
      <c r="E126" s="16">
        <v>43299</v>
      </c>
      <c r="F126" s="31">
        <v>12.3</v>
      </c>
      <c r="G126" s="18">
        <f>E126-D126</f>
        <v>-10</v>
      </c>
      <c r="H126" s="19">
        <f>F126*G126</f>
        <v>-123</v>
      </c>
    </row>
    <row r="127" spans="1:8">
      <c r="A127" s="32"/>
      <c r="B127" s="33"/>
      <c r="C127" s="22"/>
      <c r="D127" s="22"/>
      <c r="E127" s="21"/>
      <c r="F127" s="31"/>
      <c r="G127" s="22"/>
      <c r="H127" s="19"/>
    </row>
    <row r="128" spans="1:8" ht="16.8">
      <c r="A128" s="30" t="s">
        <v>86</v>
      </c>
      <c r="B128" s="13" t="s">
        <v>88</v>
      </c>
      <c r="C128" s="14">
        <v>43251</v>
      </c>
      <c r="D128" s="25">
        <v>43309</v>
      </c>
      <c r="E128" s="16">
        <v>43299</v>
      </c>
      <c r="F128" s="31">
        <v>14.75</v>
      </c>
      <c r="G128" s="18">
        <f>E128-D128</f>
        <v>-10</v>
      </c>
      <c r="H128" s="19">
        <f>F128*G128</f>
        <v>-147.5</v>
      </c>
    </row>
    <row r="129" spans="1:8">
      <c r="A129" s="32"/>
      <c r="B129" s="33"/>
      <c r="C129" s="22"/>
      <c r="D129" s="22"/>
      <c r="E129" s="21"/>
      <c r="F129" s="31"/>
      <c r="G129" s="22"/>
      <c r="H129" s="19"/>
    </row>
    <row r="130" spans="1:8" ht="16.8">
      <c r="A130" s="30" t="s">
        <v>86</v>
      </c>
      <c r="B130" s="13" t="s">
        <v>89</v>
      </c>
      <c r="C130" s="14">
        <v>43251</v>
      </c>
      <c r="D130" s="25">
        <v>43309</v>
      </c>
      <c r="E130" s="16">
        <v>43299</v>
      </c>
      <c r="F130" s="31">
        <v>52.8</v>
      </c>
      <c r="G130" s="18">
        <f>E130-D130</f>
        <v>-10</v>
      </c>
      <c r="H130" s="19">
        <f>F130*G130</f>
        <v>-528</v>
      </c>
    </row>
    <row r="131" spans="1:8">
      <c r="A131" s="32"/>
      <c r="B131" s="33"/>
      <c r="C131" s="22"/>
      <c r="D131" s="22"/>
      <c r="E131" s="21"/>
      <c r="F131" s="31"/>
      <c r="G131" s="22"/>
      <c r="H131" s="19"/>
    </row>
    <row r="132" spans="1:8" ht="16.8">
      <c r="A132" s="30" t="s">
        <v>86</v>
      </c>
      <c r="B132" s="13" t="s">
        <v>90</v>
      </c>
      <c r="C132" s="14">
        <v>43008</v>
      </c>
      <c r="D132" s="25">
        <v>43294</v>
      </c>
      <c r="E132" s="16">
        <v>43299</v>
      </c>
      <c r="F132" s="31">
        <v>99.9</v>
      </c>
      <c r="G132" s="18">
        <f>E132-D134</f>
        <v>4</v>
      </c>
      <c r="H132" s="19">
        <f>F132*G132</f>
        <v>399.6</v>
      </c>
    </row>
    <row r="133" spans="1:8">
      <c r="A133" s="32"/>
      <c r="B133" s="33"/>
      <c r="C133" s="22"/>
      <c r="D133" s="22"/>
      <c r="E133" s="21"/>
      <c r="F133" s="31"/>
      <c r="G133" s="22"/>
      <c r="H133" s="19"/>
    </row>
    <row r="134" spans="1:8" ht="16.8">
      <c r="A134" s="30" t="s">
        <v>86</v>
      </c>
      <c r="B134" s="13" t="s">
        <v>91</v>
      </c>
      <c r="C134" s="14">
        <v>43159</v>
      </c>
      <c r="D134" s="25">
        <v>43295</v>
      </c>
      <c r="E134" s="16">
        <v>43299</v>
      </c>
      <c r="F134" s="31">
        <v>235.2</v>
      </c>
      <c r="G134" s="18">
        <f>E134-D136</f>
        <v>-11</v>
      </c>
      <c r="H134" s="19">
        <f>F134*G134</f>
        <v>-2587.1999999999998</v>
      </c>
    </row>
    <row r="135" spans="1:8">
      <c r="A135" s="23"/>
      <c r="B135" s="22"/>
      <c r="C135" s="22"/>
      <c r="D135" s="22"/>
      <c r="E135" s="21"/>
      <c r="F135" s="24"/>
      <c r="G135" s="22"/>
      <c r="H135" s="19"/>
    </row>
    <row r="136" spans="1:8" ht="16.8">
      <c r="A136" s="12" t="s">
        <v>17</v>
      </c>
      <c r="B136" s="13">
        <v>24</v>
      </c>
      <c r="C136" s="14">
        <v>43280</v>
      </c>
      <c r="D136" s="25">
        <v>43310</v>
      </c>
      <c r="E136" s="16">
        <v>43300</v>
      </c>
      <c r="F136" s="24">
        <v>44.2</v>
      </c>
      <c r="G136" s="18">
        <f>E136-D138</f>
        <v>-14</v>
      </c>
      <c r="H136" s="19">
        <f>F136*G136</f>
        <v>-618.80000000000007</v>
      </c>
    </row>
    <row r="137" spans="1:8">
      <c r="A137" s="23"/>
      <c r="B137" s="22"/>
      <c r="C137" s="22"/>
      <c r="D137" s="22"/>
      <c r="E137" s="21"/>
      <c r="F137" s="24"/>
      <c r="G137" s="22"/>
      <c r="H137" s="19"/>
    </row>
    <row r="138" spans="1:8" ht="42">
      <c r="A138" s="12" t="s">
        <v>92</v>
      </c>
      <c r="B138" s="13" t="s">
        <v>93</v>
      </c>
      <c r="C138" s="14">
        <v>43269</v>
      </c>
      <c r="D138" s="25">
        <v>43314</v>
      </c>
      <c r="E138" s="16">
        <v>43300</v>
      </c>
      <c r="F138" s="24">
        <v>381.55</v>
      </c>
      <c r="G138" s="18">
        <f>E138-D138</f>
        <v>-14</v>
      </c>
      <c r="H138" s="19">
        <f>F138*G138</f>
        <v>-5341.7</v>
      </c>
    </row>
    <row r="139" spans="1:8">
      <c r="A139" s="23"/>
      <c r="B139" s="22"/>
      <c r="C139" s="22"/>
      <c r="D139" s="22"/>
      <c r="E139" s="21"/>
      <c r="F139" s="24"/>
      <c r="G139" s="22"/>
      <c r="H139" s="19"/>
    </row>
    <row r="140" spans="1:8" ht="42">
      <c r="A140" s="12" t="s">
        <v>94</v>
      </c>
      <c r="B140" s="13" t="s">
        <v>95</v>
      </c>
      <c r="C140" s="14">
        <v>43270</v>
      </c>
      <c r="D140" s="25">
        <v>43314</v>
      </c>
      <c r="E140" s="16">
        <v>43300</v>
      </c>
      <c r="F140" s="24">
        <v>495.65</v>
      </c>
      <c r="G140" s="18">
        <f>E140-D140</f>
        <v>-14</v>
      </c>
      <c r="H140" s="19">
        <f>F140*G140</f>
        <v>-6939.0999999999995</v>
      </c>
    </row>
    <row r="141" spans="1:8">
      <c r="A141" s="23"/>
      <c r="B141" s="22"/>
      <c r="C141" s="22"/>
      <c r="D141" s="22"/>
      <c r="E141" s="21"/>
      <c r="F141" s="24"/>
      <c r="G141" s="22"/>
      <c r="H141" s="19"/>
    </row>
    <row r="142" spans="1:8" ht="16.8">
      <c r="A142" s="12" t="s">
        <v>96</v>
      </c>
      <c r="B142" s="13" t="s">
        <v>97</v>
      </c>
      <c r="C142" s="14">
        <v>43251</v>
      </c>
      <c r="D142" s="25">
        <v>43312</v>
      </c>
      <c r="E142" s="16">
        <v>43300</v>
      </c>
      <c r="F142" s="24">
        <v>353</v>
      </c>
      <c r="G142" s="18">
        <f>E142-D142</f>
        <v>-12</v>
      </c>
      <c r="H142" s="19">
        <f>F142*G142</f>
        <v>-4236</v>
      </c>
    </row>
    <row r="143" spans="1:8">
      <c r="A143" s="23"/>
      <c r="B143" s="22"/>
      <c r="C143" s="22"/>
      <c r="D143" s="22"/>
      <c r="E143" s="21"/>
      <c r="F143" s="24"/>
      <c r="G143" s="22"/>
      <c r="H143" s="19"/>
    </row>
    <row r="144" spans="1:8" ht="16.8">
      <c r="A144" s="12" t="s">
        <v>98</v>
      </c>
      <c r="B144" s="13" t="s">
        <v>99</v>
      </c>
      <c r="C144" s="14">
        <v>43281</v>
      </c>
      <c r="D144" s="25">
        <v>43327</v>
      </c>
      <c r="E144" s="16">
        <v>43300</v>
      </c>
      <c r="F144" s="24">
        <v>144.9</v>
      </c>
      <c r="G144" s="18">
        <f>E144-D144</f>
        <v>-27</v>
      </c>
      <c r="H144" s="19">
        <f>F144*G144</f>
        <v>-3912.3</v>
      </c>
    </row>
    <row r="145" spans="1:8">
      <c r="A145" s="23"/>
      <c r="B145" s="22"/>
      <c r="C145" s="22"/>
      <c r="D145" s="22"/>
      <c r="E145" s="21"/>
      <c r="F145" s="24"/>
      <c r="G145" s="22"/>
      <c r="H145" s="19"/>
    </row>
    <row r="146" spans="1:8" ht="16.8">
      <c r="A146" s="12" t="s">
        <v>24</v>
      </c>
      <c r="B146" s="13" t="s">
        <v>100</v>
      </c>
      <c r="C146" s="14">
        <v>43281</v>
      </c>
      <c r="D146" s="25">
        <v>43323</v>
      </c>
      <c r="E146" s="16">
        <v>43300</v>
      </c>
      <c r="F146" s="24">
        <v>27.56</v>
      </c>
      <c r="G146" s="18">
        <f>E146-D146</f>
        <v>-23</v>
      </c>
      <c r="H146" s="19">
        <f>F146*G146</f>
        <v>-633.88</v>
      </c>
    </row>
    <row r="147" spans="1:8">
      <c r="A147" s="23"/>
      <c r="B147" s="22"/>
      <c r="C147" s="22"/>
      <c r="D147" s="22"/>
      <c r="E147" s="21"/>
      <c r="F147" s="24"/>
      <c r="G147" s="22"/>
      <c r="H147" s="19"/>
    </row>
    <row r="148" spans="1:8" ht="16.8">
      <c r="A148" s="12" t="s">
        <v>24</v>
      </c>
      <c r="B148" s="13" t="s">
        <v>101</v>
      </c>
      <c r="C148" s="14">
        <v>43281</v>
      </c>
      <c r="D148" s="25">
        <v>43323</v>
      </c>
      <c r="E148" s="16">
        <v>43300</v>
      </c>
      <c r="F148" s="24">
        <v>284.02999999999997</v>
      </c>
      <c r="G148" s="18">
        <f>E148-D148</f>
        <v>-23</v>
      </c>
      <c r="H148" s="19">
        <f>F148*G148</f>
        <v>-6532.69</v>
      </c>
    </row>
    <row r="149" spans="1:8">
      <c r="A149" s="23"/>
      <c r="B149" s="22"/>
      <c r="C149" s="22"/>
      <c r="D149" s="22"/>
      <c r="E149" s="21"/>
      <c r="F149" s="24"/>
      <c r="G149" s="22"/>
      <c r="H149" s="19"/>
    </row>
    <row r="150" spans="1:8" ht="16.8">
      <c r="A150" s="12" t="s">
        <v>24</v>
      </c>
      <c r="B150" s="13" t="s">
        <v>102</v>
      </c>
      <c r="C150" s="14">
        <v>43281</v>
      </c>
      <c r="D150" s="25">
        <v>43323</v>
      </c>
      <c r="E150" s="16">
        <v>43300</v>
      </c>
      <c r="F150" s="24">
        <v>9.4499999999999993</v>
      </c>
      <c r="G150" s="18">
        <f>E150-D150</f>
        <v>-23</v>
      </c>
      <c r="H150" s="19">
        <f>F150*G150</f>
        <v>-217.35</v>
      </c>
    </row>
    <row r="151" spans="1:8">
      <c r="A151" s="23"/>
      <c r="B151" s="22"/>
      <c r="C151" s="22"/>
      <c r="D151" s="22"/>
      <c r="E151" s="16"/>
      <c r="F151" s="24"/>
      <c r="G151" s="22"/>
      <c r="H151" s="19"/>
    </row>
    <row r="152" spans="1:8" ht="16.8">
      <c r="A152" s="12" t="s">
        <v>24</v>
      </c>
      <c r="B152" s="13" t="s">
        <v>103</v>
      </c>
      <c r="C152" s="14">
        <v>43281</v>
      </c>
      <c r="D152" s="25">
        <v>43323</v>
      </c>
      <c r="E152" s="16">
        <v>43300</v>
      </c>
      <c r="F152" s="24">
        <v>43.24</v>
      </c>
      <c r="G152" s="18">
        <f>E152-D152</f>
        <v>-23</v>
      </c>
      <c r="H152" s="19">
        <f>F152*G152</f>
        <v>-994.5200000000001</v>
      </c>
    </row>
    <row r="153" spans="1:8">
      <c r="A153" s="23"/>
      <c r="B153" s="22"/>
      <c r="C153" s="22"/>
      <c r="D153" s="22"/>
      <c r="E153" s="21"/>
      <c r="F153" s="24"/>
      <c r="G153" s="22"/>
      <c r="H153" s="19"/>
    </row>
    <row r="154" spans="1:8" ht="16.8">
      <c r="A154" s="12" t="s">
        <v>104</v>
      </c>
      <c r="B154" s="13" t="s">
        <v>105</v>
      </c>
      <c r="C154" s="14">
        <v>43287</v>
      </c>
      <c r="D154" s="25">
        <v>43323</v>
      </c>
      <c r="E154" s="16">
        <v>43300</v>
      </c>
      <c r="F154" s="24">
        <v>201.6</v>
      </c>
      <c r="G154" s="18">
        <f>E154-D154</f>
        <v>-23</v>
      </c>
      <c r="H154" s="19">
        <f>F154*G154</f>
        <v>-4636.8</v>
      </c>
    </row>
    <row r="155" spans="1:8">
      <c r="A155" s="23"/>
      <c r="B155" s="22"/>
      <c r="C155" s="22"/>
      <c r="D155" s="22"/>
      <c r="E155" s="21"/>
      <c r="F155" s="24"/>
      <c r="G155" s="22"/>
      <c r="H155" s="19"/>
    </row>
    <row r="156" spans="1:8" ht="25.2">
      <c r="A156" s="12" t="s">
        <v>32</v>
      </c>
      <c r="B156" s="13" t="s">
        <v>106</v>
      </c>
      <c r="C156" s="14">
        <v>43281</v>
      </c>
      <c r="D156" s="25">
        <v>43354</v>
      </c>
      <c r="E156" s="16">
        <v>43301</v>
      </c>
      <c r="F156" s="24">
        <v>694.8</v>
      </c>
      <c r="G156" s="18">
        <f>E156-D156</f>
        <v>-53</v>
      </c>
      <c r="H156" s="19">
        <f>F156*G156</f>
        <v>-36824.399999999994</v>
      </c>
    </row>
    <row r="157" spans="1:8">
      <c r="A157" s="23"/>
      <c r="B157" s="22"/>
      <c r="C157" s="22"/>
      <c r="D157" s="22"/>
      <c r="E157" s="21"/>
      <c r="F157" s="24"/>
      <c r="G157" s="22"/>
      <c r="H157" s="19"/>
    </row>
    <row r="158" spans="1:8" ht="16.8">
      <c r="A158" s="12" t="s">
        <v>107</v>
      </c>
      <c r="B158" s="13" t="s">
        <v>108</v>
      </c>
      <c r="C158" s="14">
        <v>43280</v>
      </c>
      <c r="D158" s="25">
        <v>43310</v>
      </c>
      <c r="E158" s="16">
        <v>43301</v>
      </c>
      <c r="F158" s="24">
        <v>220.91</v>
      </c>
      <c r="G158" s="18">
        <f>E158-D158</f>
        <v>-9</v>
      </c>
      <c r="H158" s="19">
        <f>F158*G158</f>
        <v>-1988.19</v>
      </c>
    </row>
    <row r="159" spans="1:8">
      <c r="A159" s="23"/>
      <c r="B159" s="22"/>
      <c r="C159" s="22"/>
      <c r="D159" s="22"/>
      <c r="E159" s="21"/>
      <c r="F159" s="24"/>
      <c r="G159" s="22"/>
      <c r="H159" s="19"/>
    </row>
    <row r="160" spans="1:8" ht="16.8">
      <c r="A160" s="12" t="s">
        <v>109</v>
      </c>
      <c r="B160" s="13" t="s">
        <v>110</v>
      </c>
      <c r="C160" s="14">
        <v>43297</v>
      </c>
      <c r="D160" s="25">
        <v>43328</v>
      </c>
      <c r="E160" s="16">
        <v>43304</v>
      </c>
      <c r="F160" s="24">
        <v>500</v>
      </c>
      <c r="G160" s="18">
        <f>E160-D160</f>
        <v>-24</v>
      </c>
      <c r="H160" s="19">
        <f>F160*G160</f>
        <v>-12000</v>
      </c>
    </row>
    <row r="161" spans="1:8">
      <c r="A161" s="23"/>
      <c r="B161" s="22"/>
      <c r="C161" s="22"/>
      <c r="D161" s="22"/>
      <c r="E161" s="21"/>
      <c r="F161" s="24"/>
      <c r="G161" s="22"/>
      <c r="H161" s="19"/>
    </row>
    <row r="162" spans="1:8" ht="33.6">
      <c r="A162" s="12" t="s">
        <v>34</v>
      </c>
      <c r="B162" s="13" t="s">
        <v>111</v>
      </c>
      <c r="C162" s="14">
        <v>43285</v>
      </c>
      <c r="D162" s="25">
        <v>43317</v>
      </c>
      <c r="E162" s="16">
        <v>43304</v>
      </c>
      <c r="F162" s="24">
        <v>37.020000000000003</v>
      </c>
      <c r="G162" s="18">
        <f>E162-D162</f>
        <v>-13</v>
      </c>
      <c r="H162" s="19">
        <f>F162*G162</f>
        <v>-481.26000000000005</v>
      </c>
    </row>
    <row r="163" spans="1:8">
      <c r="A163" s="23"/>
      <c r="B163" s="22"/>
      <c r="C163" s="22"/>
      <c r="D163" s="22"/>
      <c r="E163" s="21"/>
      <c r="F163" s="24"/>
      <c r="G163" s="22"/>
      <c r="H163" s="19"/>
    </row>
    <row r="164" spans="1:8" ht="33.6">
      <c r="A164" s="12" t="s">
        <v>34</v>
      </c>
      <c r="B164" s="13" t="s">
        <v>111</v>
      </c>
      <c r="C164" s="14">
        <v>43285</v>
      </c>
      <c r="D164" s="25">
        <v>43317</v>
      </c>
      <c r="E164" s="16">
        <v>43304</v>
      </c>
      <c r="F164" s="24">
        <v>74.22</v>
      </c>
      <c r="G164" s="18">
        <f>E164-D164</f>
        <v>-13</v>
      </c>
      <c r="H164" s="19">
        <f>F164*G164</f>
        <v>-964.86</v>
      </c>
    </row>
    <row r="165" spans="1:8">
      <c r="A165" s="23"/>
      <c r="B165" s="22"/>
      <c r="C165" s="22"/>
      <c r="D165" s="22"/>
      <c r="E165" s="21"/>
      <c r="F165" s="24"/>
      <c r="G165" s="22"/>
      <c r="H165" s="19"/>
    </row>
    <row r="166" spans="1:8" ht="16.8">
      <c r="A166" s="12" t="s">
        <v>112</v>
      </c>
      <c r="B166" s="22" t="s">
        <v>113</v>
      </c>
      <c r="C166" s="25">
        <v>43297</v>
      </c>
      <c r="D166" s="25">
        <v>43328</v>
      </c>
      <c r="E166" s="16">
        <v>43304</v>
      </c>
      <c r="F166" s="24">
        <v>83.54</v>
      </c>
      <c r="G166" s="18">
        <f>E166-D166</f>
        <v>-24</v>
      </c>
      <c r="H166" s="19">
        <f>F166*G166</f>
        <v>-2004.96</v>
      </c>
    </row>
    <row r="167" spans="1:8">
      <c r="A167" s="23"/>
      <c r="B167" s="22"/>
      <c r="C167" s="22"/>
      <c r="D167" s="22"/>
      <c r="E167" s="21"/>
      <c r="F167" s="24"/>
      <c r="G167" s="22"/>
      <c r="H167" s="19"/>
    </row>
    <row r="168" spans="1:8" ht="33.6">
      <c r="A168" s="34" t="s">
        <v>114</v>
      </c>
      <c r="B168" s="13" t="s">
        <v>115</v>
      </c>
      <c r="C168" s="14">
        <v>43300</v>
      </c>
      <c r="D168" s="25">
        <v>43331</v>
      </c>
      <c r="E168" s="16">
        <v>43304</v>
      </c>
      <c r="F168" s="24">
        <v>125.85</v>
      </c>
      <c r="G168" s="18">
        <f>E168-D168</f>
        <v>-27</v>
      </c>
      <c r="H168" s="19">
        <f>F168*G168</f>
        <v>-3397.95</v>
      </c>
    </row>
    <row r="169" spans="1:8">
      <c r="A169" s="23"/>
      <c r="B169" s="22"/>
      <c r="C169" s="22"/>
      <c r="D169" s="22"/>
      <c r="E169" s="21"/>
      <c r="F169" s="24"/>
      <c r="G169" s="22"/>
      <c r="H169" s="19"/>
    </row>
    <row r="170" spans="1:8" ht="25.2">
      <c r="A170" s="12" t="s">
        <v>116</v>
      </c>
      <c r="B170" s="13" t="s">
        <v>117</v>
      </c>
      <c r="C170" s="14">
        <v>43298</v>
      </c>
      <c r="D170" s="25">
        <v>43328</v>
      </c>
      <c r="E170" s="16">
        <v>43304</v>
      </c>
      <c r="F170" s="24">
        <v>3120</v>
      </c>
      <c r="G170" s="18">
        <f>E170-D170</f>
        <v>-24</v>
      </c>
      <c r="H170" s="19">
        <f>F170*G170</f>
        <v>-74880</v>
      </c>
    </row>
    <row r="171" spans="1:8">
      <c r="A171" s="23"/>
      <c r="B171" s="22"/>
      <c r="C171" s="22"/>
      <c r="D171" s="22"/>
      <c r="E171" s="21"/>
      <c r="F171" s="24"/>
      <c r="G171" s="22"/>
      <c r="H171" s="19"/>
    </row>
    <row r="172" spans="1:8" ht="33.6">
      <c r="A172" s="12" t="s">
        <v>118</v>
      </c>
      <c r="B172" s="13" t="s">
        <v>119</v>
      </c>
      <c r="C172" s="14">
        <v>43298</v>
      </c>
      <c r="D172" s="25">
        <v>43328</v>
      </c>
      <c r="E172" s="16">
        <v>43307</v>
      </c>
      <c r="F172" s="24">
        <v>140.99</v>
      </c>
      <c r="G172" s="18">
        <f>E172-D172</f>
        <v>-21</v>
      </c>
      <c r="H172" s="19">
        <f>F172*G172</f>
        <v>-2960.79</v>
      </c>
    </row>
    <row r="173" spans="1:8">
      <c r="A173" s="23"/>
      <c r="B173" s="22"/>
      <c r="C173" s="22"/>
      <c r="D173" s="22"/>
      <c r="E173" s="21"/>
      <c r="F173" s="24"/>
      <c r="G173" s="22"/>
      <c r="H173" s="19"/>
    </row>
    <row r="174" spans="1:8" ht="25.2">
      <c r="A174" s="12" t="s">
        <v>13</v>
      </c>
      <c r="B174" s="13">
        <v>8718255677</v>
      </c>
      <c r="C174" s="14">
        <v>43306</v>
      </c>
      <c r="D174" s="25">
        <v>43336</v>
      </c>
      <c r="E174" s="16">
        <v>43307</v>
      </c>
      <c r="F174" s="24">
        <v>23.95</v>
      </c>
      <c r="G174" s="18">
        <f>E174-D174</f>
        <v>-29</v>
      </c>
      <c r="H174" s="19">
        <f>F174*G174</f>
        <v>-694.55</v>
      </c>
    </row>
    <row r="175" spans="1:8">
      <c r="A175" s="23"/>
      <c r="B175" s="22"/>
      <c r="C175" s="22"/>
      <c r="D175" s="22"/>
      <c r="E175" s="21"/>
      <c r="F175" s="24"/>
      <c r="G175" s="22"/>
      <c r="H175" s="19"/>
    </row>
    <row r="176" spans="1:8" ht="25.2">
      <c r="A176" s="35" t="s">
        <v>120</v>
      </c>
      <c r="B176" s="13" t="s">
        <v>121</v>
      </c>
      <c r="C176" s="36">
        <v>43280</v>
      </c>
      <c r="D176" s="25">
        <v>43343</v>
      </c>
      <c r="E176" s="16">
        <v>43307</v>
      </c>
      <c r="F176" s="24">
        <v>34007</v>
      </c>
      <c r="G176" s="18">
        <f>E176-D176</f>
        <v>-36</v>
      </c>
      <c r="H176" s="19">
        <f>F176*G176</f>
        <v>-1224252</v>
      </c>
    </row>
    <row r="177" spans="1:8">
      <c r="A177" s="23"/>
      <c r="B177" s="22"/>
      <c r="C177" s="22"/>
      <c r="D177" s="22"/>
      <c r="E177" s="21"/>
      <c r="F177" s="24"/>
      <c r="G177" s="22"/>
      <c r="H177" s="19"/>
    </row>
    <row r="178" spans="1:8" ht="16.8">
      <c r="A178" s="12" t="s">
        <v>45</v>
      </c>
      <c r="B178" s="13" t="s">
        <v>122</v>
      </c>
      <c r="C178" s="14">
        <v>43280</v>
      </c>
      <c r="D178" s="25">
        <v>43343</v>
      </c>
      <c r="E178" s="16">
        <v>43307</v>
      </c>
      <c r="F178" s="24">
        <v>32000</v>
      </c>
      <c r="G178" s="18">
        <f>E178-D178</f>
        <v>-36</v>
      </c>
      <c r="H178" s="19">
        <f>F178*G178</f>
        <v>-1152000</v>
      </c>
    </row>
    <row r="179" spans="1:8">
      <c r="A179" s="23"/>
      <c r="B179" s="22"/>
      <c r="C179" s="22"/>
      <c r="D179" s="22"/>
      <c r="E179" s="21"/>
      <c r="F179" s="24"/>
      <c r="G179" s="22"/>
      <c r="H179" s="19"/>
    </row>
    <row r="180" spans="1:8" ht="25.2">
      <c r="A180" s="35" t="s">
        <v>120</v>
      </c>
      <c r="B180" s="13" t="s">
        <v>123</v>
      </c>
      <c r="C180" s="14">
        <v>43283</v>
      </c>
      <c r="D180" s="25">
        <v>43373</v>
      </c>
      <c r="E180" s="16">
        <v>43307</v>
      </c>
      <c r="F180" s="24">
        <v>18800</v>
      </c>
      <c r="G180" s="18">
        <f>E180-D180</f>
        <v>-66</v>
      </c>
      <c r="H180" s="19">
        <f>F180*G180</f>
        <v>-1240800</v>
      </c>
    </row>
    <row r="181" spans="1:8">
      <c r="A181" s="23"/>
      <c r="B181" s="22"/>
      <c r="C181" s="22"/>
      <c r="D181" s="22"/>
      <c r="E181" s="21"/>
      <c r="F181" s="24"/>
      <c r="G181" s="22"/>
      <c r="H181" s="19"/>
    </row>
    <row r="182" spans="1:8" ht="25.2">
      <c r="A182" s="35" t="s">
        <v>120</v>
      </c>
      <c r="B182" s="13" t="s">
        <v>124</v>
      </c>
      <c r="C182" s="14">
        <v>43280</v>
      </c>
      <c r="D182" s="25">
        <v>43343</v>
      </c>
      <c r="E182" s="16">
        <v>43307</v>
      </c>
      <c r="F182" s="24">
        <v>135016.17000000001</v>
      </c>
      <c r="G182" s="18">
        <f>E182-D182</f>
        <v>-36</v>
      </c>
      <c r="H182" s="19">
        <f>F182*G182</f>
        <v>-4860582.12</v>
      </c>
    </row>
    <row r="183" spans="1:8">
      <c r="A183" s="23"/>
      <c r="B183" s="22"/>
      <c r="C183" s="22"/>
      <c r="D183" s="22"/>
      <c r="E183" s="21"/>
      <c r="F183" s="24"/>
      <c r="G183" s="22"/>
      <c r="H183" s="19"/>
    </row>
    <row r="184" spans="1:8" ht="16.8">
      <c r="A184" s="12" t="s">
        <v>125</v>
      </c>
      <c r="B184" s="13" t="s">
        <v>126</v>
      </c>
      <c r="C184" s="14">
        <v>43272</v>
      </c>
      <c r="D184" s="25">
        <v>43324</v>
      </c>
      <c r="E184" s="16">
        <v>43342</v>
      </c>
      <c r="F184" s="24">
        <v>1428</v>
      </c>
      <c r="G184" s="18">
        <f>E184-D184</f>
        <v>18</v>
      </c>
      <c r="H184" s="19">
        <f>F184*G184</f>
        <v>25704</v>
      </c>
    </row>
    <row r="185" spans="1:8">
      <c r="A185" s="23"/>
      <c r="B185" s="22"/>
      <c r="C185" s="22"/>
      <c r="D185" s="22"/>
      <c r="E185" s="21"/>
      <c r="F185" s="24"/>
      <c r="G185" s="22"/>
      <c r="H185" s="19"/>
    </row>
    <row r="186" spans="1:8" ht="42">
      <c r="A186" s="12" t="s">
        <v>66</v>
      </c>
      <c r="B186" s="13" t="s">
        <v>127</v>
      </c>
      <c r="C186" s="14">
        <v>43319</v>
      </c>
      <c r="D186" s="25">
        <v>43349</v>
      </c>
      <c r="E186" s="16">
        <v>43348</v>
      </c>
      <c r="F186" s="24">
        <v>604.83000000000004</v>
      </c>
      <c r="G186" s="18">
        <f>E186-D186</f>
        <v>-1</v>
      </c>
      <c r="H186" s="19">
        <f>F186*G186</f>
        <v>-604.83000000000004</v>
      </c>
    </row>
    <row r="187" spans="1:8">
      <c r="A187" s="23"/>
      <c r="B187" s="22"/>
      <c r="C187" s="22"/>
      <c r="D187" s="22"/>
      <c r="E187" s="21"/>
      <c r="F187" s="24"/>
      <c r="G187" s="22"/>
      <c r="H187" s="19"/>
    </row>
    <row r="188" spans="1:8" ht="16.8">
      <c r="A188" s="12" t="s">
        <v>98</v>
      </c>
      <c r="B188" s="13" t="s">
        <v>128</v>
      </c>
      <c r="C188" s="14">
        <v>43312</v>
      </c>
      <c r="D188" s="25">
        <v>43355</v>
      </c>
      <c r="E188" s="16">
        <v>43348</v>
      </c>
      <c r="F188" s="24">
        <v>123.79</v>
      </c>
      <c r="G188" s="18">
        <f>E188-D188</f>
        <v>-7</v>
      </c>
      <c r="H188" s="19">
        <f>F188*G188</f>
        <v>-866.53000000000009</v>
      </c>
    </row>
    <row r="189" spans="1:8">
      <c r="A189" s="23"/>
      <c r="B189" s="22"/>
      <c r="C189" s="22"/>
      <c r="D189" s="22"/>
      <c r="E189" s="21"/>
      <c r="F189" s="24"/>
      <c r="G189" s="22"/>
      <c r="H189" s="19"/>
    </row>
    <row r="190" spans="1:8" ht="33.6">
      <c r="A190" s="12" t="s">
        <v>34</v>
      </c>
      <c r="B190" s="13" t="s">
        <v>129</v>
      </c>
      <c r="C190" s="14">
        <v>43318</v>
      </c>
      <c r="D190" s="25">
        <v>43360</v>
      </c>
      <c r="E190" s="16">
        <v>43348</v>
      </c>
      <c r="F190" s="24">
        <v>147</v>
      </c>
      <c r="G190" s="18">
        <f>E190-D190</f>
        <v>-12</v>
      </c>
      <c r="H190" s="19">
        <f>F190*G190</f>
        <v>-1764</v>
      </c>
    </row>
    <row r="191" spans="1:8">
      <c r="A191" s="23"/>
      <c r="B191" s="22"/>
      <c r="C191" s="22"/>
      <c r="D191" s="22"/>
      <c r="E191" s="21"/>
      <c r="F191" s="24"/>
      <c r="G191" s="22"/>
      <c r="H191" s="19"/>
    </row>
    <row r="192" spans="1:8" ht="33.6">
      <c r="A192" s="12" t="s">
        <v>34</v>
      </c>
      <c r="B192" s="13" t="s">
        <v>130</v>
      </c>
      <c r="C192" s="14">
        <v>43318</v>
      </c>
      <c r="D192" s="25">
        <v>43360</v>
      </c>
      <c r="E192" s="16">
        <v>43348</v>
      </c>
      <c r="F192" s="24">
        <v>147</v>
      </c>
      <c r="G192" s="18">
        <f>E192-D192</f>
        <v>-12</v>
      </c>
      <c r="H192" s="19">
        <f>F192*G192</f>
        <v>-1764</v>
      </c>
    </row>
    <row r="193" spans="1:8">
      <c r="A193" s="23"/>
      <c r="B193" s="22"/>
      <c r="C193" s="22"/>
      <c r="D193" s="22"/>
      <c r="E193" s="21"/>
      <c r="F193" s="24"/>
      <c r="G193" s="22"/>
      <c r="H193" s="19"/>
    </row>
    <row r="194" spans="1:8" ht="33.6">
      <c r="A194" s="12" t="s">
        <v>34</v>
      </c>
      <c r="B194" s="13" t="s">
        <v>131</v>
      </c>
      <c r="C194" s="14">
        <v>43318</v>
      </c>
      <c r="D194" s="25">
        <v>43360</v>
      </c>
      <c r="E194" s="16">
        <v>43348</v>
      </c>
      <c r="F194" s="24">
        <v>55.8</v>
      </c>
      <c r="G194" s="18">
        <f>E194-D194</f>
        <v>-12</v>
      </c>
      <c r="H194" s="19">
        <f>F194*G194</f>
        <v>-669.59999999999991</v>
      </c>
    </row>
    <row r="195" spans="1:8">
      <c r="A195" s="23"/>
      <c r="B195" s="22"/>
      <c r="C195" s="22"/>
      <c r="D195" s="22"/>
      <c r="E195" s="21"/>
      <c r="F195" s="24"/>
      <c r="G195" s="22"/>
      <c r="H195" s="19"/>
    </row>
    <row r="196" spans="1:8" ht="33.6">
      <c r="A196" s="12" t="s">
        <v>34</v>
      </c>
      <c r="B196" s="13" t="s">
        <v>132</v>
      </c>
      <c r="C196" s="14">
        <v>43318</v>
      </c>
      <c r="D196" s="25">
        <v>43360</v>
      </c>
      <c r="E196" s="16">
        <v>43348</v>
      </c>
      <c r="F196" s="24">
        <v>127.4</v>
      </c>
      <c r="G196" s="18">
        <f>E196-D196</f>
        <v>-12</v>
      </c>
      <c r="H196" s="19">
        <f>F196*G196</f>
        <v>-1528.8000000000002</v>
      </c>
    </row>
    <row r="197" spans="1:8">
      <c r="A197" s="23"/>
      <c r="B197" s="22"/>
      <c r="C197" s="22"/>
      <c r="D197" s="22"/>
      <c r="E197" s="21"/>
      <c r="F197" s="24"/>
      <c r="G197" s="22"/>
      <c r="H197" s="19"/>
    </row>
    <row r="198" spans="1:8" ht="33.6">
      <c r="A198" s="12" t="s">
        <v>34</v>
      </c>
      <c r="B198" s="13" t="s">
        <v>133</v>
      </c>
      <c r="C198" s="14">
        <v>43318</v>
      </c>
      <c r="D198" s="25">
        <v>43360</v>
      </c>
      <c r="E198" s="16">
        <v>43348</v>
      </c>
      <c r="F198" s="24">
        <v>168.03</v>
      </c>
      <c r="G198" s="18">
        <f>E198-D198</f>
        <v>-12</v>
      </c>
      <c r="H198" s="19">
        <f>F198*G198</f>
        <v>-2016.3600000000001</v>
      </c>
    </row>
    <row r="199" spans="1:8">
      <c r="A199" s="23"/>
      <c r="B199" s="22"/>
      <c r="C199" s="22"/>
      <c r="D199" s="22"/>
      <c r="E199" s="21"/>
      <c r="F199" s="24"/>
      <c r="G199" s="22"/>
      <c r="H199" s="19"/>
    </row>
    <row r="200" spans="1:8" ht="33.6">
      <c r="A200" s="12" t="s">
        <v>34</v>
      </c>
      <c r="B200" s="13" t="s">
        <v>134</v>
      </c>
      <c r="C200" s="14">
        <v>43318</v>
      </c>
      <c r="D200" s="25">
        <v>43360</v>
      </c>
      <c r="E200" s="16">
        <v>43348</v>
      </c>
      <c r="F200" s="24">
        <v>147</v>
      </c>
      <c r="G200" s="18">
        <f>E200-D200</f>
        <v>-12</v>
      </c>
      <c r="H200" s="19">
        <f>F200*G200</f>
        <v>-1764</v>
      </c>
    </row>
    <row r="201" spans="1:8">
      <c r="A201" s="23"/>
      <c r="B201" s="22"/>
      <c r="C201" s="22"/>
      <c r="D201" s="22"/>
      <c r="E201" s="21"/>
      <c r="F201" s="24"/>
      <c r="G201" s="22"/>
      <c r="H201" s="19"/>
    </row>
    <row r="202" spans="1:8" ht="33.6">
      <c r="A202" s="12" t="s">
        <v>34</v>
      </c>
      <c r="B202" s="13" t="s">
        <v>135</v>
      </c>
      <c r="C202" s="14">
        <v>43318</v>
      </c>
      <c r="D202" s="25">
        <v>43360</v>
      </c>
      <c r="E202" s="16">
        <v>43348</v>
      </c>
      <c r="F202" s="24">
        <v>147.07</v>
      </c>
      <c r="G202" s="18">
        <f>E202-D202</f>
        <v>-12</v>
      </c>
      <c r="H202" s="19">
        <f>F202*G202</f>
        <v>-1764.84</v>
      </c>
    </row>
    <row r="203" spans="1:8">
      <c r="A203" s="23"/>
      <c r="B203" s="22"/>
      <c r="C203" s="22"/>
      <c r="D203" s="22"/>
      <c r="E203" s="21"/>
      <c r="F203" s="24"/>
      <c r="G203" s="22"/>
      <c r="H203" s="19"/>
    </row>
    <row r="204" spans="1:8" ht="33.6">
      <c r="A204" s="12" t="s">
        <v>34</v>
      </c>
      <c r="B204" s="13" t="s">
        <v>136</v>
      </c>
      <c r="C204" s="14">
        <v>43318</v>
      </c>
      <c r="D204" s="25">
        <v>43360</v>
      </c>
      <c r="E204" s="16">
        <v>43348</v>
      </c>
      <c r="F204" s="24">
        <v>147.69999999999999</v>
      </c>
      <c r="G204" s="18">
        <f>E204-D204</f>
        <v>-12</v>
      </c>
      <c r="H204" s="19">
        <f>F204*G204</f>
        <v>-1772.3999999999999</v>
      </c>
    </row>
    <row r="205" spans="1:8">
      <c r="A205" s="23"/>
      <c r="B205" s="22"/>
      <c r="C205" s="22"/>
      <c r="D205" s="22"/>
      <c r="E205" s="21"/>
      <c r="F205" s="24"/>
      <c r="G205" s="22"/>
      <c r="H205" s="19"/>
    </row>
    <row r="206" spans="1:8" ht="33.6">
      <c r="A206" s="12" t="s">
        <v>34</v>
      </c>
      <c r="B206" s="13" t="s">
        <v>137</v>
      </c>
      <c r="C206" s="14">
        <v>43318</v>
      </c>
      <c r="D206" s="25">
        <v>43360</v>
      </c>
      <c r="E206" s="16">
        <v>43348</v>
      </c>
      <c r="F206" s="24">
        <v>308.06</v>
      </c>
      <c r="G206" s="18">
        <f>E206-D206</f>
        <v>-12</v>
      </c>
      <c r="H206" s="19">
        <f>F206*G206</f>
        <v>-3696.7200000000003</v>
      </c>
    </row>
    <row r="207" spans="1:8">
      <c r="A207" s="23"/>
      <c r="B207" s="22"/>
      <c r="C207" s="22"/>
      <c r="D207" s="22"/>
      <c r="E207" s="21"/>
      <c r="F207" s="24"/>
      <c r="G207" s="22"/>
      <c r="H207" s="19"/>
    </row>
    <row r="208" spans="1:8" ht="33.6">
      <c r="A208" s="12" t="s">
        <v>34</v>
      </c>
      <c r="B208" s="13" t="s">
        <v>138</v>
      </c>
      <c r="C208" s="14">
        <v>43318</v>
      </c>
      <c r="D208" s="25">
        <v>43360</v>
      </c>
      <c r="E208" s="16">
        <v>43348</v>
      </c>
      <c r="F208" s="24">
        <v>58.16</v>
      </c>
      <c r="G208" s="18">
        <f>E208-D208</f>
        <v>-12</v>
      </c>
      <c r="H208" s="19">
        <f>F208*G208</f>
        <v>-697.92</v>
      </c>
    </row>
    <row r="209" spans="1:8">
      <c r="A209" s="23"/>
      <c r="B209" s="22"/>
      <c r="C209" s="22"/>
      <c r="D209" s="22"/>
      <c r="E209" s="21"/>
      <c r="F209" s="24"/>
      <c r="G209" s="22"/>
      <c r="H209" s="19"/>
    </row>
    <row r="210" spans="1:8" ht="25.2">
      <c r="A210" s="12" t="s">
        <v>77</v>
      </c>
      <c r="B210" s="13" t="s">
        <v>139</v>
      </c>
      <c r="C210" s="14">
        <v>43312</v>
      </c>
      <c r="D210" s="25">
        <v>43363</v>
      </c>
      <c r="E210" s="16">
        <v>43348</v>
      </c>
      <c r="F210" s="24">
        <v>28</v>
      </c>
      <c r="G210" s="18">
        <f>E210-D210</f>
        <v>-15</v>
      </c>
      <c r="H210" s="19">
        <f>F210*G210</f>
        <v>-420</v>
      </c>
    </row>
    <row r="211" spans="1:8">
      <c r="A211" s="23"/>
      <c r="B211" s="22"/>
      <c r="C211" s="22"/>
      <c r="D211" s="22"/>
      <c r="E211" s="21"/>
      <c r="F211" s="24"/>
      <c r="G211" s="22"/>
      <c r="H211" s="19"/>
    </row>
    <row r="212" spans="1:8" ht="25.2">
      <c r="A212" s="12" t="s">
        <v>13</v>
      </c>
      <c r="B212" s="13">
        <v>8718283948</v>
      </c>
      <c r="C212" s="13" t="s">
        <v>140</v>
      </c>
      <c r="D212" s="25">
        <v>43371</v>
      </c>
      <c r="E212" s="16">
        <v>43348</v>
      </c>
      <c r="F212" s="24">
        <v>20.239999999999998</v>
      </c>
      <c r="G212" s="18">
        <f>E212-D212</f>
        <v>-23</v>
      </c>
      <c r="H212" s="19">
        <f>F212*G212</f>
        <v>-465.52</v>
      </c>
    </row>
    <row r="213" spans="1:8">
      <c r="A213" s="23"/>
      <c r="B213" s="22"/>
      <c r="C213" s="22"/>
      <c r="D213" s="22"/>
      <c r="E213" s="21"/>
      <c r="F213" s="24"/>
      <c r="G213" s="22"/>
      <c r="H213" s="19"/>
    </row>
    <row r="214" spans="1:8" ht="16.8">
      <c r="A214" s="26" t="s">
        <v>141</v>
      </c>
      <c r="B214" s="13" t="s">
        <v>142</v>
      </c>
      <c r="C214" s="14">
        <v>43312</v>
      </c>
      <c r="D214" s="16">
        <v>43373</v>
      </c>
      <c r="E214" s="16">
        <v>43348</v>
      </c>
      <c r="F214" s="24">
        <v>1726.5</v>
      </c>
      <c r="G214" s="18">
        <f>E214-D214</f>
        <v>-25</v>
      </c>
      <c r="H214" s="19">
        <f>F214*G214</f>
        <v>-43162.5</v>
      </c>
    </row>
    <row r="215" spans="1:8">
      <c r="A215" s="23"/>
      <c r="B215" s="22"/>
      <c r="C215" s="22"/>
      <c r="D215" s="22"/>
      <c r="E215" s="21"/>
      <c r="F215" s="24"/>
      <c r="G215" s="22"/>
      <c r="H215" s="19"/>
    </row>
    <row r="216" spans="1:8" ht="33.6">
      <c r="A216" s="12" t="s">
        <v>34</v>
      </c>
      <c r="B216" s="13" t="s">
        <v>143</v>
      </c>
      <c r="C216" s="14">
        <v>43313</v>
      </c>
      <c r="D216" s="16">
        <v>43374</v>
      </c>
      <c r="E216" s="16">
        <v>43348</v>
      </c>
      <c r="F216" s="24">
        <v>568</v>
      </c>
      <c r="G216" s="18">
        <f>E216-D216</f>
        <v>-26</v>
      </c>
      <c r="H216" s="19">
        <f>F216*G216</f>
        <v>-14768</v>
      </c>
    </row>
    <row r="217" spans="1:8">
      <c r="A217" s="23"/>
      <c r="B217" s="22"/>
      <c r="C217" s="22"/>
      <c r="D217" s="22"/>
      <c r="E217" s="21"/>
      <c r="F217" s="24"/>
      <c r="G217" s="22"/>
      <c r="H217" s="19"/>
    </row>
    <row r="218" spans="1:8" ht="33.6">
      <c r="A218" s="12" t="s">
        <v>34</v>
      </c>
      <c r="B218" s="13" t="s">
        <v>144</v>
      </c>
      <c r="C218" s="14">
        <v>43313</v>
      </c>
      <c r="D218" s="16">
        <v>43374</v>
      </c>
      <c r="E218" s="16">
        <v>43348</v>
      </c>
      <c r="F218" s="24">
        <v>568</v>
      </c>
      <c r="G218" s="18">
        <f>E218-D218</f>
        <v>-26</v>
      </c>
      <c r="H218" s="19">
        <f>F218*G218</f>
        <v>-14768</v>
      </c>
    </row>
    <row r="219" spans="1:8">
      <c r="A219" s="23"/>
      <c r="B219" s="22"/>
      <c r="C219" s="22"/>
      <c r="D219" s="22"/>
      <c r="E219" s="21"/>
      <c r="F219" s="24"/>
      <c r="G219" s="22"/>
      <c r="H219" s="19"/>
    </row>
    <row r="220" spans="1:8" ht="25.2">
      <c r="A220" s="12" t="s">
        <v>56</v>
      </c>
      <c r="B220" s="28" t="s">
        <v>145</v>
      </c>
      <c r="C220" s="14">
        <v>43307</v>
      </c>
      <c r="D220" s="25">
        <v>43367</v>
      </c>
      <c r="E220" s="16">
        <v>43348</v>
      </c>
      <c r="F220" s="24">
        <v>8100</v>
      </c>
      <c r="G220" s="18">
        <f>E220-D220</f>
        <v>-19</v>
      </c>
      <c r="H220" s="19">
        <f>F220*G220</f>
        <v>-153900</v>
      </c>
    </row>
    <row r="221" spans="1:8">
      <c r="A221" s="23"/>
      <c r="B221" s="22"/>
      <c r="C221" s="22"/>
      <c r="D221" s="22"/>
      <c r="E221" s="21"/>
      <c r="F221" s="24"/>
      <c r="G221" s="22"/>
      <c r="H221" s="19"/>
    </row>
    <row r="222" spans="1:8" ht="16.8">
      <c r="A222" s="12" t="s">
        <v>146</v>
      </c>
      <c r="B222" s="13">
        <v>12</v>
      </c>
      <c r="C222" s="14">
        <v>43238</v>
      </c>
      <c r="D222" s="25">
        <v>43368</v>
      </c>
      <c r="E222" s="16">
        <v>43348</v>
      </c>
      <c r="F222" s="24">
        <v>322.39999999999998</v>
      </c>
      <c r="G222" s="18">
        <f>E222-D222</f>
        <v>-20</v>
      </c>
      <c r="H222" s="19">
        <f>F222*G222</f>
        <v>-6448</v>
      </c>
    </row>
    <row r="223" spans="1:8">
      <c r="A223" s="23"/>
      <c r="B223" s="22"/>
      <c r="C223" s="22"/>
      <c r="D223" s="22"/>
      <c r="E223" s="21"/>
      <c r="F223" s="24"/>
      <c r="G223" s="22"/>
      <c r="H223" s="19"/>
    </row>
    <row r="224" spans="1:8" ht="24">
      <c r="A224" s="37" t="s">
        <v>147</v>
      </c>
      <c r="B224" s="22" t="s">
        <v>148</v>
      </c>
      <c r="C224" s="25">
        <v>43343</v>
      </c>
      <c r="D224" s="25">
        <v>43373</v>
      </c>
      <c r="E224" s="16">
        <v>43353</v>
      </c>
      <c r="F224" s="24">
        <v>600</v>
      </c>
      <c r="G224" s="18">
        <f>E224-D224</f>
        <v>-20</v>
      </c>
      <c r="H224" s="19">
        <f>F224*G224</f>
        <v>-12000</v>
      </c>
    </row>
    <row r="225" spans="1:8">
      <c r="A225" s="23"/>
      <c r="B225" s="22"/>
      <c r="C225" s="22"/>
      <c r="D225" s="22"/>
      <c r="E225" s="21"/>
      <c r="F225" s="24"/>
      <c r="G225" s="22"/>
      <c r="H225" s="19"/>
    </row>
    <row r="226" spans="1:8" ht="25.2">
      <c r="A226" s="12" t="s">
        <v>85</v>
      </c>
      <c r="B226" s="22">
        <v>254</v>
      </c>
      <c r="C226" s="25">
        <v>43346</v>
      </c>
      <c r="D226" s="25">
        <v>43379</v>
      </c>
      <c r="E226" s="16">
        <v>43353</v>
      </c>
      <c r="F226" s="24">
        <v>212.3</v>
      </c>
      <c r="G226" s="18">
        <f>E226-D226</f>
        <v>-26</v>
      </c>
      <c r="H226" s="19">
        <f>F226*G226</f>
        <v>-5519.8</v>
      </c>
    </row>
    <row r="227" spans="1:8">
      <c r="A227" s="23"/>
      <c r="B227" s="22"/>
      <c r="C227" s="22"/>
      <c r="D227" s="22"/>
      <c r="E227" s="21"/>
      <c r="F227" s="24"/>
      <c r="G227" s="22"/>
      <c r="H227" s="19"/>
    </row>
    <row r="228" spans="1:8" ht="50.4">
      <c r="A228" s="12" t="s">
        <v>149</v>
      </c>
      <c r="B228" s="13" t="s">
        <v>150</v>
      </c>
      <c r="C228" s="14">
        <v>43353</v>
      </c>
      <c r="D228" s="25">
        <v>43385</v>
      </c>
      <c r="E228" s="16">
        <v>43360</v>
      </c>
      <c r="F228" s="24">
        <v>170</v>
      </c>
      <c r="G228" s="18">
        <f>E228-D228</f>
        <v>-25</v>
      </c>
      <c r="H228" s="19">
        <f>F228*G228</f>
        <v>-4250</v>
      </c>
    </row>
    <row r="229" spans="1:8">
      <c r="A229" s="23"/>
      <c r="B229" s="22"/>
      <c r="C229" s="22"/>
      <c r="D229" s="22"/>
      <c r="E229" s="21"/>
      <c r="F229" s="24"/>
      <c r="G229" s="22"/>
      <c r="H229" s="19"/>
    </row>
    <row r="230" spans="1:8" ht="16.8">
      <c r="A230" s="12" t="s">
        <v>151</v>
      </c>
      <c r="B230" s="13" t="s">
        <v>152</v>
      </c>
      <c r="C230" s="14">
        <v>43312</v>
      </c>
      <c r="D230" s="25">
        <v>43364</v>
      </c>
      <c r="E230" s="16">
        <v>43360</v>
      </c>
      <c r="F230" s="24">
        <v>50</v>
      </c>
      <c r="G230" s="18">
        <f>E230-D230</f>
        <v>-4</v>
      </c>
      <c r="H230" s="19">
        <f>F230*G230</f>
        <v>-200</v>
      </c>
    </row>
    <row r="231" spans="1:8">
      <c r="A231" s="23"/>
      <c r="B231" s="22"/>
      <c r="C231" s="22"/>
      <c r="D231" s="22"/>
      <c r="E231" s="21"/>
      <c r="F231" s="24"/>
      <c r="G231" s="22"/>
      <c r="H231" s="19"/>
    </row>
    <row r="232" spans="1:8" ht="16.8">
      <c r="A232" s="12" t="s">
        <v>153</v>
      </c>
      <c r="B232" s="13" t="s">
        <v>154</v>
      </c>
      <c r="C232" s="14">
        <v>43347</v>
      </c>
      <c r="D232" s="25">
        <v>43377</v>
      </c>
      <c r="E232" s="16">
        <v>43360</v>
      </c>
      <c r="F232" s="24">
        <v>2270</v>
      </c>
      <c r="G232" s="18">
        <f>E232-D232</f>
        <v>-17</v>
      </c>
      <c r="H232" s="19">
        <f>F232*G232</f>
        <v>-38590</v>
      </c>
    </row>
    <row r="233" spans="1:8">
      <c r="A233" s="23"/>
      <c r="B233" s="22"/>
      <c r="C233" s="22"/>
      <c r="D233" s="22"/>
      <c r="E233" s="21"/>
      <c r="F233" s="24"/>
      <c r="G233" s="22"/>
      <c r="H233" s="19"/>
    </row>
    <row r="234" spans="1:8" ht="33.6">
      <c r="A234" s="12" t="s">
        <v>34</v>
      </c>
      <c r="B234" s="13" t="s">
        <v>155</v>
      </c>
      <c r="C234" s="14">
        <v>43318</v>
      </c>
      <c r="D234" s="25">
        <v>43364</v>
      </c>
      <c r="E234" s="16">
        <v>43363</v>
      </c>
      <c r="F234" s="24">
        <v>54.55</v>
      </c>
      <c r="G234" s="18">
        <f>E234-D234</f>
        <v>-1</v>
      </c>
      <c r="H234" s="19">
        <f>F234*G234</f>
        <v>-54.55</v>
      </c>
    </row>
    <row r="235" spans="1:8">
      <c r="A235" s="23"/>
      <c r="B235" s="22"/>
      <c r="C235" s="22"/>
      <c r="D235" s="22"/>
      <c r="E235" s="21"/>
      <c r="F235" s="24"/>
      <c r="G235" s="22"/>
      <c r="H235" s="19"/>
    </row>
    <row r="236" spans="1:8" ht="16.8">
      <c r="A236" s="12" t="s">
        <v>156</v>
      </c>
      <c r="B236" s="13">
        <v>9998000514</v>
      </c>
      <c r="C236" s="14">
        <v>43355</v>
      </c>
      <c r="D236" s="25">
        <v>43387</v>
      </c>
      <c r="E236" s="16">
        <v>43363</v>
      </c>
      <c r="F236" s="24">
        <v>114.85</v>
      </c>
      <c r="G236" s="18">
        <f>E236-D236</f>
        <v>-24</v>
      </c>
      <c r="H236" s="19">
        <f>F236*G236</f>
        <v>-2756.3999999999996</v>
      </c>
    </row>
    <row r="237" spans="1:8">
      <c r="A237" s="23"/>
      <c r="B237" s="22"/>
      <c r="C237" s="22"/>
      <c r="D237" s="22"/>
      <c r="E237" s="21"/>
      <c r="F237" s="24"/>
      <c r="G237" s="22"/>
      <c r="H237" s="19"/>
    </row>
    <row r="238" spans="1:8" ht="25.2">
      <c r="A238" s="12" t="s">
        <v>157</v>
      </c>
      <c r="B238" s="13" t="s">
        <v>158</v>
      </c>
      <c r="C238" s="14">
        <v>43356</v>
      </c>
      <c r="D238" s="25">
        <v>43386</v>
      </c>
      <c r="E238" s="16">
        <v>43363</v>
      </c>
      <c r="F238" s="24">
        <v>153</v>
      </c>
      <c r="G238" s="18">
        <f>E238-D238</f>
        <v>-23</v>
      </c>
      <c r="H238" s="19">
        <f>F238*G238</f>
        <v>-3519</v>
      </c>
    </row>
    <row r="239" spans="1:8">
      <c r="A239" s="38"/>
      <c r="B239" s="22"/>
      <c r="C239" s="22"/>
      <c r="D239" s="22"/>
      <c r="E239" s="21"/>
      <c r="F239" s="24"/>
      <c r="G239" s="22"/>
      <c r="H239" s="19"/>
    </row>
    <row r="240" spans="1:8" ht="25.2">
      <c r="A240" s="39" t="s">
        <v>159</v>
      </c>
      <c r="B240" s="13" t="s">
        <v>160</v>
      </c>
      <c r="C240" s="14">
        <v>43343</v>
      </c>
      <c r="D240" s="25">
        <v>43373</v>
      </c>
      <c r="E240" s="16">
        <v>43368</v>
      </c>
      <c r="F240" s="24">
        <v>2270</v>
      </c>
      <c r="G240" s="18">
        <f>E240-D240</f>
        <v>-5</v>
      </c>
      <c r="H240" s="19">
        <f>F240*G240</f>
        <v>-11350</v>
      </c>
    </row>
    <row r="241" spans="1:8" ht="22.2" customHeight="1">
      <c r="A241" s="40" t="s">
        <v>161</v>
      </c>
      <c r="B241" s="21"/>
      <c r="C241" s="21"/>
      <c r="D241" s="21"/>
      <c r="E241" s="21"/>
      <c r="F241" s="41">
        <f>SUM(F10:F240)</f>
        <v>296148.7</v>
      </c>
      <c r="G241" s="42">
        <f>SUM(G10:G240)</f>
        <v>-1573</v>
      </c>
      <c r="H241" s="43">
        <f>SUM(H10:H240)</f>
        <v>-9483373.9700000007</v>
      </c>
    </row>
  </sheetData>
  <mergeCells count="5">
    <mergeCell ref="A1:H1"/>
    <mergeCell ref="A2:H2"/>
    <mergeCell ref="A4:H4"/>
    <mergeCell ref="A5:H5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2018-10-03T13:06:10Z</dcterms:modified>
</cp:coreProperties>
</file>