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7496" windowHeight="11016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F241" i="1"/>
  <c r="G240"/>
  <c r="H240" s="1"/>
  <c r="G238"/>
  <c r="H238" s="1"/>
  <c r="G236"/>
  <c r="H236" s="1"/>
  <c r="G234"/>
  <c r="H234" s="1"/>
  <c r="G232"/>
  <c r="H232" s="1"/>
  <c r="G230"/>
  <c r="H230" s="1"/>
  <c r="G228"/>
  <c r="H228" s="1"/>
  <c r="G226"/>
  <c r="H226" s="1"/>
  <c r="G224"/>
  <c r="H224" s="1"/>
  <c r="G222"/>
  <c r="H222" s="1"/>
  <c r="G220"/>
  <c r="H220" s="1"/>
  <c r="G218"/>
  <c r="H218" s="1"/>
  <c r="G216"/>
  <c r="H216" s="1"/>
  <c r="G214"/>
  <c r="H214" s="1"/>
  <c r="G212"/>
  <c r="H212" s="1"/>
  <c r="G210"/>
  <c r="H210" s="1"/>
  <c r="G208"/>
  <c r="H208" s="1"/>
  <c r="G206"/>
  <c r="H206" s="1"/>
  <c r="G204"/>
  <c r="H204" s="1"/>
  <c r="G202"/>
  <c r="H202" s="1"/>
  <c r="G200"/>
  <c r="H200" s="1"/>
  <c r="G198"/>
  <c r="H198" s="1"/>
  <c r="G196"/>
  <c r="H196" s="1"/>
  <c r="G194"/>
  <c r="H194" s="1"/>
  <c r="G192"/>
  <c r="H192" s="1"/>
  <c r="G190"/>
  <c r="H190" s="1"/>
  <c r="G188"/>
  <c r="H188" s="1"/>
  <c r="G186"/>
  <c r="H186" s="1"/>
  <c r="G184"/>
  <c r="H184" s="1"/>
  <c r="G182"/>
  <c r="H182" s="1"/>
  <c r="G180"/>
  <c r="H180" s="1"/>
  <c r="G178"/>
  <c r="H178" s="1"/>
  <c r="G176"/>
  <c r="H176" s="1"/>
  <c r="G174"/>
  <c r="H174" s="1"/>
  <c r="G172"/>
  <c r="H172" s="1"/>
  <c r="G170"/>
  <c r="H170" s="1"/>
  <c r="G168"/>
  <c r="H168" s="1"/>
  <c r="G166"/>
  <c r="H166" s="1"/>
  <c r="G164"/>
  <c r="H164" s="1"/>
  <c r="G162"/>
  <c r="H162" s="1"/>
  <c r="G160"/>
  <c r="H160" s="1"/>
  <c r="G158"/>
  <c r="H158" s="1"/>
  <c r="G156"/>
  <c r="H156" s="1"/>
  <c r="G154"/>
  <c r="H154" s="1"/>
  <c r="G152"/>
  <c r="H152" s="1"/>
  <c r="G150"/>
  <c r="H150" s="1"/>
  <c r="G148"/>
  <c r="H148" s="1"/>
  <c r="G146"/>
  <c r="H146" s="1"/>
  <c r="G144"/>
  <c r="H144" s="1"/>
  <c r="G142"/>
  <c r="H142" s="1"/>
  <c r="G140"/>
  <c r="H140" s="1"/>
  <c r="G138"/>
  <c r="H138" s="1"/>
  <c r="G136"/>
  <c r="H136" s="1"/>
  <c r="G134"/>
  <c r="H134" s="1"/>
  <c r="G132"/>
  <c r="H132" s="1"/>
  <c r="G130"/>
  <c r="H130" s="1"/>
  <c r="G128"/>
  <c r="H128" s="1"/>
  <c r="G126"/>
  <c r="H126" s="1"/>
  <c r="G124"/>
  <c r="H124" s="1"/>
  <c r="G122"/>
  <c r="H122" s="1"/>
  <c r="G120"/>
  <c r="H120" s="1"/>
  <c r="G118"/>
  <c r="H118" s="1"/>
  <c r="G116"/>
  <c r="H116" s="1"/>
  <c r="G114"/>
  <c r="H114" s="1"/>
  <c r="G112"/>
  <c r="H112" s="1"/>
  <c r="G110"/>
  <c r="H110" s="1"/>
  <c r="G108"/>
  <c r="H108" s="1"/>
  <c r="G106"/>
  <c r="H106" s="1"/>
  <c r="G104"/>
  <c r="H104" s="1"/>
  <c r="G102"/>
  <c r="H102" s="1"/>
  <c r="G100"/>
  <c r="H100" s="1"/>
  <c r="G98"/>
  <c r="H98" s="1"/>
  <c r="G96"/>
  <c r="H96" s="1"/>
  <c r="G94"/>
  <c r="H94" s="1"/>
  <c r="G92"/>
  <c r="H92" s="1"/>
  <c r="G90"/>
  <c r="H90" s="1"/>
  <c r="G88"/>
  <c r="H88" s="1"/>
  <c r="G86"/>
  <c r="H86" s="1"/>
  <c r="G84"/>
  <c r="H84" s="1"/>
  <c r="G82"/>
  <c r="H82" s="1"/>
  <c r="G80"/>
  <c r="H80" s="1"/>
  <c r="G78"/>
  <c r="H78" s="1"/>
  <c r="G76"/>
  <c r="H76" s="1"/>
  <c r="G74"/>
  <c r="H74" s="1"/>
  <c r="G72"/>
  <c r="H72" s="1"/>
  <c r="G70"/>
  <c r="H70" s="1"/>
  <c r="G68"/>
  <c r="H68" s="1"/>
  <c r="G66"/>
  <c r="H66" s="1"/>
  <c r="G64"/>
  <c r="H64" s="1"/>
  <c r="G62"/>
  <c r="H62" s="1"/>
  <c r="G60"/>
  <c r="H60" s="1"/>
  <c r="G58"/>
  <c r="H58" s="1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2"/>
  <c r="H32" s="1"/>
  <c r="G30"/>
  <c r="H30" s="1"/>
  <c r="G28"/>
  <c r="H28" s="1"/>
  <c r="G26"/>
  <c r="H26" s="1"/>
  <c r="G24"/>
  <c r="H24" s="1"/>
  <c r="G22"/>
  <c r="H22" s="1"/>
  <c r="G20"/>
  <c r="H20" s="1"/>
  <c r="G18"/>
  <c r="H18" s="1"/>
  <c r="G16"/>
  <c r="H16" s="1"/>
  <c r="G14"/>
  <c r="H14" s="1"/>
  <c r="G12"/>
  <c r="H12" s="1"/>
  <c r="G10"/>
  <c r="G241" s="1"/>
  <c r="H10" l="1"/>
  <c r="H241" s="1"/>
  <c r="H7" s="1"/>
</calcChain>
</file>

<file path=xl/sharedStrings.xml><?xml version="1.0" encoding="utf-8"?>
<sst xmlns="http://schemas.openxmlformats.org/spreadsheetml/2006/main" count="219" uniqueCount="154">
  <si>
    <t>ISTITUTO di ISTRUZIONE SUPERIORE GAE AULENTI</t>
  </si>
  <si>
    <t>Viale Macallè n.54 Biella</t>
  </si>
  <si>
    <r>
      <t xml:space="preserve">Valore dell'Indicatore di tempestività dei pagamenti </t>
    </r>
    <r>
      <rPr>
        <b/>
        <sz val="10"/>
        <rFont val="Arial"/>
        <family val="2"/>
      </rPr>
      <t xml:space="preserve"> 1° TRIMESTRE      A.F.  2019</t>
    </r>
  </si>
  <si>
    <t>DL n°66(ART.8 COMMA 3 BIS) DEL 24/04/2014; Legge n°89 del 23/06/2014; DPCM del 22/09/2014 e Circolare MEF Prot. N°2565 del 14/01/2015</t>
  </si>
  <si>
    <t xml:space="preserve">Indice di tempestività dei pagamenti </t>
  </si>
  <si>
    <t>fornitore                                                   a</t>
  </si>
  <si>
    <t>n.fattura                                       b</t>
  </si>
  <si>
    <t>data fattura                            c</t>
  </si>
  <si>
    <t>data  scadenza              d</t>
  </si>
  <si>
    <t>data  pagamento       e</t>
  </si>
  <si>
    <t>Importo imponibile Fattura                                                 f</t>
  </si>
  <si>
    <t>giorni di intercorrenza             g                                              e - d</t>
  </si>
  <si>
    <t>Importo fattura per gg di intercorrenza                                           h                                                 f * g</t>
  </si>
  <si>
    <t>00488410010                               TIM S.p.A. Direzione e coordinamento Vivendi SA</t>
  </si>
  <si>
    <t>8A00921469</t>
  </si>
  <si>
    <t>8A00918011</t>
  </si>
  <si>
    <t>8A00916884</t>
  </si>
  <si>
    <t>8A00917974</t>
  </si>
  <si>
    <t>8A00921323</t>
  </si>
  <si>
    <t>8A00920027</t>
  </si>
  <si>
    <t>8A00919959</t>
  </si>
  <si>
    <t>8A00919124</t>
  </si>
  <si>
    <t>8A00918933</t>
  </si>
  <si>
    <t>8A00916895</t>
  </si>
  <si>
    <t>97103880585                                   POSTE ITALIANE S.p.A.</t>
  </si>
  <si>
    <t>01650590027                                 CRAB-Medicina Ambiente s.r.l.</t>
  </si>
  <si>
    <t>317/AP</t>
  </si>
  <si>
    <t>02507000020                                                                                  INOMA S.R.L.</t>
  </si>
  <si>
    <t>15/E</t>
  </si>
  <si>
    <t>00035670074   V.I.T.A. Valdostana Impresa Traspoti Automobilistici S.P.A.</t>
  </si>
  <si>
    <t>01788080156                                              Kyocera Document Solutions Italia S.p.a.</t>
  </si>
  <si>
    <t>00295960637                                                 GS  Spa</t>
  </si>
  <si>
    <t>349/AP</t>
  </si>
  <si>
    <t>02103600025   Cooperativa Sociale      TANTINTENTI</t>
  </si>
  <si>
    <t>215/01</t>
  </si>
  <si>
    <t>245-01</t>
  </si>
  <si>
    <t>01758780025                                                                          ANTEO COOPERATIVA SOCIALE ONLUS</t>
  </si>
  <si>
    <t>002839/PA</t>
  </si>
  <si>
    <t>02032680023        CIZETA S.A.S. DI ZAPPATERRA ENRICO &amp; C.</t>
  </si>
  <si>
    <t>241/PA</t>
  </si>
  <si>
    <t>002586/PA</t>
  </si>
  <si>
    <t>MRARNI91M48F205L   IRENE MAURO</t>
  </si>
  <si>
    <t>15/2018</t>
  </si>
  <si>
    <t>01836060127                       DUE MAICH SERVIZI SRL</t>
  </si>
  <si>
    <t>PA8</t>
  </si>
  <si>
    <t>014552920482    Aruba S.p.a.</t>
  </si>
  <si>
    <t>A18PAS0016079</t>
  </si>
  <si>
    <t>00181010026   RONDO SPAUDO CAV.ERALDO E FIGLI SRL</t>
  </si>
  <si>
    <t>71/B</t>
  </si>
  <si>
    <t>01700490020            ROBINSON S.R.L. SISTEMI INFORMATIVI</t>
  </si>
  <si>
    <t>FTPA/2018/800041</t>
  </si>
  <si>
    <t>01844230027   ROBIN di ZEGNA E. E C. SNC</t>
  </si>
  <si>
    <t>78/2018</t>
  </si>
  <si>
    <t>00220670020   SOSMU</t>
  </si>
  <si>
    <t>164/E</t>
  </si>
  <si>
    <t>163/E</t>
  </si>
  <si>
    <t>9638180969       Associazione Culturale Kangourou Italia</t>
  </si>
  <si>
    <t>2237/EL</t>
  </si>
  <si>
    <t>02079090029    STEP SISTEM DI GREMMO VITTORIO &amp; C. S.A.S.</t>
  </si>
  <si>
    <t>18PA/2018</t>
  </si>
  <si>
    <t>02079090029   STEP SISTEM DI GREMMO VITTORIO &amp; C. S.A.S.</t>
  </si>
  <si>
    <t>15PA/2018</t>
  </si>
  <si>
    <t>FRNGNN63B19A859S                                       ORTO DI BIELLA</t>
  </si>
  <si>
    <t>FRNGNN63B19A859S                                            ORTO DI BIELLA</t>
  </si>
  <si>
    <t>03038290171                                                 DAC Spa</t>
  </si>
  <si>
    <t>D_T/004419</t>
  </si>
  <si>
    <t>D_T/004417</t>
  </si>
  <si>
    <t>D_T/004418</t>
  </si>
  <si>
    <t>D_T/004844</t>
  </si>
  <si>
    <t>D_T/004842</t>
  </si>
  <si>
    <t>D_T/004843</t>
  </si>
  <si>
    <t>00507220010   CANTINA SOCIALE DELLA SERRA S.C.A.</t>
  </si>
  <si>
    <t>FRNGNN63B19A859S                                 ORTO DI BIELLA</t>
  </si>
  <si>
    <t>IT02491990020                                             C E C COMMERCIALE CARUSO S.N.C. DI CARUSO N. E C.</t>
  </si>
  <si>
    <t>23-2018</t>
  </si>
  <si>
    <t>IT02491990020                                      C E C COMMERCIALE CARUSO S.N.C. DI CARUSO N. E C.</t>
  </si>
  <si>
    <t>22-2018</t>
  </si>
  <si>
    <t>01677230029  GEDAR  S.R.L.</t>
  </si>
  <si>
    <t>3-2018-F</t>
  </si>
  <si>
    <t xml:space="preserve">00508260973    OBI ITALIA                            </t>
  </si>
  <si>
    <t>995/0826</t>
  </si>
  <si>
    <t>01178580997 IREN Mercato S.p.A.</t>
  </si>
  <si>
    <t>0 11840228320</t>
  </si>
  <si>
    <t>003092/PA</t>
  </si>
  <si>
    <t>DFRNGL70M02Z126L   DI FRANCO ANGELO</t>
  </si>
  <si>
    <t>3FE/2018</t>
  </si>
  <si>
    <t>02471380028   S.A.R.E.M.  SRL</t>
  </si>
  <si>
    <t>94E</t>
  </si>
  <si>
    <t>04992660961   TECMOMOVE  SRL</t>
  </si>
  <si>
    <t>731/AA</t>
  </si>
  <si>
    <t>09743040017                  ZAN s.a.s. di Luca ZAN e Andrea Zan &amp; C.</t>
  </si>
  <si>
    <t>00379740020  ICT -ISTITUTO TECNICO COMMERCIO E TURISMO</t>
  </si>
  <si>
    <t>00001/02</t>
  </si>
  <si>
    <t>0234544024  CUP &amp;CO srl</t>
  </si>
  <si>
    <t>FATTPA 11_18</t>
  </si>
  <si>
    <t>00488410010                                                    TIM S.p.A. Direzione e coordinamento Vivendi SA</t>
  </si>
  <si>
    <t>8A00105736</t>
  </si>
  <si>
    <t>8A00106915</t>
  </si>
  <si>
    <t>8A00106714</t>
  </si>
  <si>
    <t>8A00105496</t>
  </si>
  <si>
    <t>8A00108096</t>
  </si>
  <si>
    <t>8A00105360</t>
  </si>
  <si>
    <t>8A00107698</t>
  </si>
  <si>
    <t>8A00105494</t>
  </si>
  <si>
    <t>8A00105218</t>
  </si>
  <si>
    <t>271/01</t>
  </si>
  <si>
    <t>01491490023                                                 CITTA' STUDI S.P.A.</t>
  </si>
  <si>
    <t>12 01</t>
  </si>
  <si>
    <t>49/01</t>
  </si>
  <si>
    <t>01362800417   ASSOCIAZ.SPORTIVA DILETTANTISTICA "LIBERTAS MAROTTA"</t>
  </si>
  <si>
    <t>000194/PA</t>
  </si>
  <si>
    <t>0000 25</t>
  </si>
  <si>
    <t>00170580062                                                                 DIMO S.P.A.</t>
  </si>
  <si>
    <t>BI/11283</t>
  </si>
  <si>
    <t>02768580041   ENGIE Reti Calore S.r.l.</t>
  </si>
  <si>
    <t>01497260024                                                   BONDA CLAUDIO DI E. &amp; R. BONDA &amp; C. S.N.C.</t>
  </si>
  <si>
    <t>42PA</t>
  </si>
  <si>
    <t>1722940598                                   UVET RETAIL   S.r.l.</t>
  </si>
  <si>
    <t>VEN18/011077</t>
  </si>
  <si>
    <t>EC18/0013061</t>
  </si>
  <si>
    <t>EC18/0013060</t>
  </si>
  <si>
    <t>VEN18/011078</t>
  </si>
  <si>
    <t>EC18/0013066</t>
  </si>
  <si>
    <t>VEN18/011079</t>
  </si>
  <si>
    <t>01431180551                    PROMO RIGENERA SRL</t>
  </si>
  <si>
    <t>693/2018PA</t>
  </si>
  <si>
    <t>D-T/000803</t>
  </si>
  <si>
    <t>01157160068                                                 STAT VIAGGI SRL</t>
  </si>
  <si>
    <t>2019/0000077/P1</t>
  </si>
  <si>
    <t>2019/0000090/P1</t>
  </si>
  <si>
    <t>92018110020  CRI COMITATO DI COSSATO</t>
  </si>
  <si>
    <t>12/PA</t>
  </si>
  <si>
    <t>EC19/0001229</t>
  </si>
  <si>
    <t>VEN/19/000673</t>
  </si>
  <si>
    <t>D-T/000804</t>
  </si>
  <si>
    <t>FRNGNN63B19A859S              ORTO DI BIELLA</t>
  </si>
  <si>
    <t>2PA</t>
  </si>
  <si>
    <t>D-T/000805</t>
  </si>
  <si>
    <t>D_T/000391</t>
  </si>
  <si>
    <t>P104</t>
  </si>
  <si>
    <t>P28</t>
  </si>
  <si>
    <t>P55</t>
  </si>
  <si>
    <t>P103</t>
  </si>
  <si>
    <t>02084640164        FIDELITAS  S.P.A.</t>
  </si>
  <si>
    <t>V1-9298</t>
  </si>
  <si>
    <t>V1-13523</t>
  </si>
  <si>
    <t>79/PA</t>
  </si>
  <si>
    <t>FTPA/2019/900002</t>
  </si>
  <si>
    <t>00838520880                                              ARGO SOFTWARE S.R.L.</t>
  </si>
  <si>
    <t>4309/PA</t>
  </si>
  <si>
    <t>10578740150       RS COMPONENTS SRL</t>
  </si>
  <si>
    <t>43/PA</t>
  </si>
  <si>
    <t>032720700156                                                     AICA ASSOCIAZIONE ITALIANA PER L'INFORMATICA ED IL CALCOLO</t>
  </si>
  <si>
    <t>Totali 1° Trimestre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</si>
</sst>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\ ;\-#,##0.00\ ;&quot; -&quot;#\ ;@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vertical="center"/>
    </xf>
    <xf numFmtId="0" fontId="0" fillId="2" borderId="0" xfId="0" applyFill="1"/>
    <xf numFmtId="0" fontId="7" fillId="2" borderId="1" xfId="0" applyFont="1" applyFill="1" applyBorder="1" applyAlignment="1">
      <alignment vertical="center"/>
    </xf>
    <xf numFmtId="16" fontId="7" fillId="2" borderId="1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>
      <selection activeCell="A241" sqref="A241"/>
    </sheetView>
  </sheetViews>
  <sheetFormatPr defaultRowHeight="14.4"/>
  <cols>
    <col min="1" max="1" width="26.6640625" style="40" customWidth="1"/>
    <col min="2" max="2" width="18" style="19" customWidth="1"/>
    <col min="3" max="3" width="12.21875" style="19" customWidth="1"/>
    <col min="4" max="4" width="12.21875" style="47" customWidth="1"/>
    <col min="5" max="5" width="12.33203125" style="29" customWidth="1"/>
    <col min="6" max="6" width="12.44140625" style="19" customWidth="1"/>
    <col min="7" max="7" width="11.77734375" style="19" customWidth="1"/>
    <col min="8" max="8" width="20.33203125" style="19" customWidth="1"/>
    <col min="9" max="16384" width="8.88671875" style="19"/>
  </cols>
  <sheetData>
    <row r="1" spans="1:8">
      <c r="A1" s="48" t="s">
        <v>0</v>
      </c>
      <c r="B1" s="48"/>
      <c r="C1" s="48"/>
      <c r="D1" s="48"/>
      <c r="E1" s="48"/>
      <c r="F1" s="48"/>
      <c r="G1" s="48"/>
      <c r="H1" s="48"/>
    </row>
    <row r="2" spans="1:8">
      <c r="A2" s="48" t="s">
        <v>1</v>
      </c>
      <c r="B2" s="48"/>
      <c r="C2" s="48"/>
      <c r="D2" s="48"/>
      <c r="E2" s="48"/>
      <c r="F2" s="48"/>
      <c r="G2" s="48"/>
      <c r="H2" s="48"/>
    </row>
    <row r="3" spans="1:8">
      <c r="A3" s="1"/>
      <c r="B3" s="2"/>
      <c r="C3" s="2"/>
      <c r="D3" s="2"/>
      <c r="E3" s="26"/>
      <c r="F3" s="3"/>
      <c r="G3" s="2"/>
      <c r="H3" s="3"/>
    </row>
    <row r="4" spans="1:8">
      <c r="A4" s="48" t="s">
        <v>2</v>
      </c>
      <c r="B4" s="48"/>
      <c r="C4" s="48"/>
      <c r="D4" s="48"/>
      <c r="E4" s="48"/>
      <c r="F4" s="48"/>
      <c r="G4" s="48"/>
      <c r="H4" s="48"/>
    </row>
    <row r="5" spans="1:8">
      <c r="A5" s="48" t="s">
        <v>3</v>
      </c>
      <c r="B5" s="48"/>
      <c r="C5" s="48"/>
      <c r="D5" s="48"/>
      <c r="E5" s="48"/>
      <c r="F5" s="48"/>
      <c r="G5" s="48"/>
      <c r="H5" s="48"/>
    </row>
    <row r="6" spans="1:8">
      <c r="A6" s="1"/>
      <c r="B6" s="2"/>
      <c r="C6" s="2"/>
      <c r="D6" s="2"/>
      <c r="E6" s="27"/>
      <c r="F6" s="3"/>
      <c r="G6" s="2"/>
      <c r="H6" s="3"/>
    </row>
    <row r="7" spans="1:8">
      <c r="A7" s="49" t="s">
        <v>4</v>
      </c>
      <c r="B7" s="49"/>
      <c r="C7" s="49"/>
      <c r="D7" s="49"/>
      <c r="E7" s="49"/>
      <c r="F7" s="3"/>
      <c r="G7" s="2"/>
      <c r="H7" s="25">
        <f>H241/F241</f>
        <v>-9.6874944689092524E-2</v>
      </c>
    </row>
    <row r="8" spans="1:8">
      <c r="A8" s="1"/>
      <c r="B8" s="2"/>
      <c r="C8" s="2"/>
      <c r="D8" s="2"/>
      <c r="E8" s="26"/>
      <c r="F8" s="3"/>
      <c r="G8" s="2"/>
      <c r="H8" s="2"/>
    </row>
    <row r="9" spans="1:8" ht="57.6">
      <c r="A9" s="30" t="s">
        <v>5</v>
      </c>
      <c r="B9" s="4" t="s">
        <v>6</v>
      </c>
      <c r="C9" s="4" t="s">
        <v>7</v>
      </c>
      <c r="D9" s="5" t="s">
        <v>8</v>
      </c>
      <c r="E9" s="28" t="s">
        <v>9</v>
      </c>
      <c r="F9" s="6" t="s">
        <v>10</v>
      </c>
      <c r="G9" s="7" t="s">
        <v>11</v>
      </c>
      <c r="H9" s="6" t="s">
        <v>12</v>
      </c>
    </row>
    <row r="10" spans="1:8" ht="36">
      <c r="A10" s="31" t="s">
        <v>13</v>
      </c>
      <c r="B10" s="8" t="s">
        <v>14</v>
      </c>
      <c r="C10" s="9">
        <v>43440</v>
      </c>
      <c r="D10" s="10">
        <v>43482</v>
      </c>
      <c r="E10" s="10">
        <v>43483</v>
      </c>
      <c r="F10" s="14">
        <v>147.79</v>
      </c>
      <c r="G10" s="16">
        <f>E10-D10</f>
        <v>1</v>
      </c>
      <c r="H10" s="14">
        <f>F10*G10</f>
        <v>147.79</v>
      </c>
    </row>
    <row r="11" spans="1:8">
      <c r="A11" s="12"/>
      <c r="B11" s="13"/>
      <c r="C11" s="13"/>
      <c r="D11" s="13"/>
      <c r="E11" s="13"/>
      <c r="F11" s="14"/>
      <c r="G11" s="13"/>
      <c r="H11" s="14"/>
    </row>
    <row r="12" spans="1:8" ht="36">
      <c r="A12" s="31" t="s">
        <v>13</v>
      </c>
      <c r="B12" s="15" t="s">
        <v>15</v>
      </c>
      <c r="C12" s="9">
        <v>43440</v>
      </c>
      <c r="D12" s="10">
        <v>43484</v>
      </c>
      <c r="E12" s="10">
        <v>43483</v>
      </c>
      <c r="F12" s="14">
        <v>147</v>
      </c>
      <c r="G12" s="16">
        <f>E12-D12</f>
        <v>-1</v>
      </c>
      <c r="H12" s="14">
        <f>F12*G12</f>
        <v>-147</v>
      </c>
    </row>
    <row r="13" spans="1:8">
      <c r="A13" s="32"/>
      <c r="B13" s="13"/>
      <c r="C13" s="20"/>
      <c r="D13" s="13"/>
      <c r="E13" s="13"/>
      <c r="F13" s="14"/>
      <c r="G13" s="13"/>
      <c r="H13" s="13"/>
    </row>
    <row r="14" spans="1:8" ht="36">
      <c r="A14" s="31" t="s">
        <v>13</v>
      </c>
      <c r="B14" s="15" t="s">
        <v>16</v>
      </c>
      <c r="C14" s="17">
        <v>43440</v>
      </c>
      <c r="D14" s="10">
        <v>43484</v>
      </c>
      <c r="E14" s="10">
        <v>43483</v>
      </c>
      <c r="F14" s="14">
        <v>168</v>
      </c>
      <c r="G14" s="16">
        <f>E14-D14</f>
        <v>-1</v>
      </c>
      <c r="H14" s="14">
        <f>F14*G14</f>
        <v>-168</v>
      </c>
    </row>
    <row r="15" spans="1:8">
      <c r="A15" s="32"/>
      <c r="B15" s="13"/>
      <c r="C15" s="20"/>
      <c r="D15" s="13"/>
      <c r="E15" s="13"/>
      <c r="F15" s="14"/>
      <c r="G15" s="13"/>
      <c r="H15" s="13"/>
    </row>
    <row r="16" spans="1:8" ht="36">
      <c r="A16" s="31" t="s">
        <v>13</v>
      </c>
      <c r="B16" s="8" t="s">
        <v>17</v>
      </c>
      <c r="C16" s="9">
        <v>43440</v>
      </c>
      <c r="D16" s="10">
        <v>43484</v>
      </c>
      <c r="E16" s="10">
        <v>43483</v>
      </c>
      <c r="F16" s="14">
        <v>229.05</v>
      </c>
      <c r="G16" s="16">
        <f>E16-D16</f>
        <v>-1</v>
      </c>
      <c r="H16" s="14">
        <f>F16*G16</f>
        <v>-229.05</v>
      </c>
    </row>
    <row r="17" spans="1:8">
      <c r="A17" s="32"/>
      <c r="B17" s="13"/>
      <c r="C17" s="20"/>
      <c r="D17" s="13"/>
      <c r="E17" s="13"/>
      <c r="F17" s="14"/>
      <c r="G17" s="13"/>
      <c r="H17" s="13"/>
    </row>
    <row r="18" spans="1:8" ht="36">
      <c r="A18" s="31" t="s">
        <v>13</v>
      </c>
      <c r="B18" s="8" t="s">
        <v>18</v>
      </c>
      <c r="C18" s="9">
        <v>43440</v>
      </c>
      <c r="D18" s="10">
        <v>43485</v>
      </c>
      <c r="E18" s="10">
        <v>43483</v>
      </c>
      <c r="F18" s="14">
        <v>249</v>
      </c>
      <c r="G18" s="16">
        <f>E18-D18</f>
        <v>-2</v>
      </c>
      <c r="H18" s="14">
        <f>F18*G18</f>
        <v>-498</v>
      </c>
    </row>
    <row r="19" spans="1:8">
      <c r="A19" s="32"/>
      <c r="B19" s="13"/>
      <c r="C19" s="20"/>
      <c r="D19" s="13"/>
      <c r="E19" s="13"/>
      <c r="F19" s="14"/>
      <c r="G19" s="13"/>
      <c r="H19" s="13"/>
    </row>
    <row r="20" spans="1:8" ht="36">
      <c r="A20" s="31" t="s">
        <v>13</v>
      </c>
      <c r="B20" s="8" t="s">
        <v>19</v>
      </c>
      <c r="C20" s="9">
        <v>43440</v>
      </c>
      <c r="D20" s="10">
        <v>43488</v>
      </c>
      <c r="E20" s="10">
        <v>43483</v>
      </c>
      <c r="F20" s="14">
        <v>147</v>
      </c>
      <c r="G20" s="16">
        <f>E20-D20</f>
        <v>-5</v>
      </c>
      <c r="H20" s="14">
        <f>F20*G20</f>
        <v>-735</v>
      </c>
    </row>
    <row r="21" spans="1:8">
      <c r="A21" s="32"/>
      <c r="B21" s="13"/>
      <c r="C21" s="20"/>
      <c r="D21" s="13"/>
      <c r="E21" s="13"/>
      <c r="F21" s="14"/>
      <c r="G21" s="13"/>
      <c r="H21" s="13"/>
    </row>
    <row r="22" spans="1:8" ht="36">
      <c r="A22" s="31" t="s">
        <v>13</v>
      </c>
      <c r="B22" s="8" t="s">
        <v>20</v>
      </c>
      <c r="C22" s="9">
        <v>43440</v>
      </c>
      <c r="D22" s="10">
        <v>43488</v>
      </c>
      <c r="E22" s="10">
        <v>43483</v>
      </c>
      <c r="F22" s="14">
        <v>308</v>
      </c>
      <c r="G22" s="16">
        <f>E22-D22</f>
        <v>-5</v>
      </c>
      <c r="H22" s="14">
        <f>F22*G22</f>
        <v>-1540</v>
      </c>
    </row>
    <row r="23" spans="1:8">
      <c r="A23" s="32"/>
      <c r="B23" s="13"/>
      <c r="C23" s="20"/>
      <c r="D23" s="13"/>
      <c r="E23" s="13"/>
      <c r="F23" s="14"/>
      <c r="G23" s="13"/>
      <c r="H23" s="13"/>
    </row>
    <row r="24" spans="1:8" ht="36">
      <c r="A24" s="31" t="s">
        <v>13</v>
      </c>
      <c r="B24" s="8" t="s">
        <v>21</v>
      </c>
      <c r="C24" s="9">
        <v>43440</v>
      </c>
      <c r="D24" s="10">
        <v>43484</v>
      </c>
      <c r="E24" s="10">
        <v>43483</v>
      </c>
      <c r="F24" s="14">
        <v>157.80000000000001</v>
      </c>
      <c r="G24" s="16">
        <f>E24-D24</f>
        <v>-1</v>
      </c>
      <c r="H24" s="14">
        <f>F24*G24</f>
        <v>-157.80000000000001</v>
      </c>
    </row>
    <row r="25" spans="1:8">
      <c r="A25" s="32"/>
      <c r="B25" s="13"/>
      <c r="C25" s="20"/>
      <c r="D25" s="13"/>
      <c r="E25" s="13"/>
      <c r="F25" s="14"/>
      <c r="G25" s="13"/>
      <c r="H25" s="13"/>
    </row>
    <row r="26" spans="1:8" ht="36">
      <c r="A26" s="31" t="s">
        <v>13</v>
      </c>
      <c r="B26" s="8" t="s">
        <v>22</v>
      </c>
      <c r="C26" s="9">
        <v>43440</v>
      </c>
      <c r="D26" s="10">
        <v>43453</v>
      </c>
      <c r="E26" s="10">
        <v>43483</v>
      </c>
      <c r="F26" s="14">
        <v>147.30000000000001</v>
      </c>
      <c r="G26" s="16">
        <f>E26-D26</f>
        <v>30</v>
      </c>
      <c r="H26" s="14">
        <f>F26*G26</f>
        <v>4419</v>
      </c>
    </row>
    <row r="27" spans="1:8">
      <c r="A27" s="32"/>
      <c r="B27" s="13"/>
      <c r="C27" s="20"/>
      <c r="D27" s="13"/>
      <c r="E27" s="13"/>
      <c r="F27" s="14"/>
      <c r="G27" s="13"/>
      <c r="H27" s="13"/>
    </row>
    <row r="28" spans="1:8" ht="36">
      <c r="A28" s="31" t="s">
        <v>13</v>
      </c>
      <c r="B28" s="15" t="s">
        <v>23</v>
      </c>
      <c r="C28" s="9">
        <v>43440</v>
      </c>
      <c r="D28" s="10">
        <v>43485</v>
      </c>
      <c r="E28" s="10">
        <v>43483</v>
      </c>
      <c r="F28" s="14">
        <v>157.80000000000001</v>
      </c>
      <c r="G28" s="16">
        <f>E28-D28</f>
        <v>-2</v>
      </c>
      <c r="H28" s="14">
        <f>F28*G28</f>
        <v>-315.60000000000002</v>
      </c>
    </row>
    <row r="29" spans="1:8">
      <c r="A29" s="32"/>
      <c r="B29" s="13"/>
      <c r="C29" s="20"/>
      <c r="D29" s="13"/>
      <c r="E29" s="13"/>
      <c r="F29" s="14"/>
      <c r="G29" s="13"/>
      <c r="H29" s="13"/>
    </row>
    <row r="30" spans="1:8" ht="24">
      <c r="A30" s="33" t="s">
        <v>24</v>
      </c>
      <c r="B30" s="8">
        <v>8718426719</v>
      </c>
      <c r="C30" s="9">
        <v>43453</v>
      </c>
      <c r="D30" s="10">
        <v>43483</v>
      </c>
      <c r="E30" s="10">
        <v>43483</v>
      </c>
      <c r="F30" s="14">
        <v>15.58</v>
      </c>
      <c r="G30" s="16">
        <f>E30-D30</f>
        <v>0</v>
      </c>
      <c r="H30" s="14">
        <f>F30*G30</f>
        <v>0</v>
      </c>
    </row>
    <row r="31" spans="1:8">
      <c r="A31" s="32"/>
      <c r="B31" s="13"/>
      <c r="C31" s="20"/>
      <c r="D31" s="13"/>
      <c r="E31" s="13"/>
      <c r="F31" s="14"/>
      <c r="G31" s="13"/>
      <c r="H31" s="13"/>
    </row>
    <row r="32" spans="1:8" ht="24">
      <c r="A32" s="33" t="s">
        <v>25</v>
      </c>
      <c r="B32" s="8" t="s">
        <v>26</v>
      </c>
      <c r="C32" s="9">
        <v>43434</v>
      </c>
      <c r="D32" s="10">
        <v>43485</v>
      </c>
      <c r="E32" s="10">
        <v>43483</v>
      </c>
      <c r="F32" s="14">
        <v>415</v>
      </c>
      <c r="G32" s="16">
        <f>E32-D32</f>
        <v>-2</v>
      </c>
      <c r="H32" s="14">
        <f>F32*G32</f>
        <v>-830</v>
      </c>
    </row>
    <row r="33" spans="1:8">
      <c r="A33" s="32"/>
      <c r="B33" s="13"/>
      <c r="C33" s="20"/>
      <c r="D33" s="13"/>
      <c r="E33" s="13"/>
      <c r="F33" s="14"/>
      <c r="G33" s="13"/>
      <c r="H33" s="13"/>
    </row>
    <row r="34" spans="1:8" ht="24">
      <c r="A34" s="34" t="s">
        <v>27</v>
      </c>
      <c r="B34" s="8" t="s">
        <v>28</v>
      </c>
      <c r="C34" s="9">
        <v>43434</v>
      </c>
      <c r="D34" s="10">
        <v>43496</v>
      </c>
      <c r="E34" s="10">
        <v>43483</v>
      </c>
      <c r="F34" s="14">
        <v>5129</v>
      </c>
      <c r="G34" s="16">
        <f>E34-D34</f>
        <v>-13</v>
      </c>
      <c r="H34" s="14">
        <f>F34*G34</f>
        <v>-66677</v>
      </c>
    </row>
    <row r="35" spans="1:8">
      <c r="A35" s="32"/>
      <c r="B35" s="13"/>
      <c r="C35" s="20"/>
      <c r="D35" s="13"/>
      <c r="E35" s="13"/>
      <c r="F35" s="14"/>
      <c r="G35" s="13"/>
      <c r="H35" s="13"/>
    </row>
    <row r="36" spans="1:8" ht="36">
      <c r="A36" s="31" t="s">
        <v>29</v>
      </c>
      <c r="B36" s="13">
        <v>435</v>
      </c>
      <c r="C36" s="18">
        <v>43451</v>
      </c>
      <c r="D36" s="10">
        <v>43491</v>
      </c>
      <c r="E36" s="10">
        <v>43483</v>
      </c>
      <c r="F36" s="14">
        <v>800</v>
      </c>
      <c r="G36" s="16">
        <f>E36-D36</f>
        <v>-8</v>
      </c>
      <c r="H36" s="14">
        <f>F36*G36</f>
        <v>-6400</v>
      </c>
    </row>
    <row r="37" spans="1:8">
      <c r="A37" s="32"/>
      <c r="B37" s="13"/>
      <c r="C37" s="20"/>
      <c r="D37" s="13"/>
      <c r="E37" s="13"/>
      <c r="F37" s="14"/>
      <c r="G37" s="13"/>
      <c r="H37" s="13"/>
    </row>
    <row r="38" spans="1:8" ht="36">
      <c r="A38" s="31" t="s">
        <v>29</v>
      </c>
      <c r="B38" s="13">
        <v>432</v>
      </c>
      <c r="C38" s="18">
        <v>43451</v>
      </c>
      <c r="D38" s="10">
        <v>43491</v>
      </c>
      <c r="E38" s="10">
        <v>43483</v>
      </c>
      <c r="F38" s="14">
        <v>1500</v>
      </c>
      <c r="G38" s="16">
        <f>E38-D38</f>
        <v>-8</v>
      </c>
      <c r="H38" s="14">
        <f>F38*G38</f>
        <v>-12000</v>
      </c>
    </row>
    <row r="39" spans="1:8">
      <c r="A39" s="32"/>
      <c r="B39" s="13"/>
      <c r="C39" s="20"/>
      <c r="D39" s="13"/>
      <c r="E39" s="13"/>
      <c r="F39" s="14"/>
      <c r="G39" s="13"/>
      <c r="H39" s="13"/>
    </row>
    <row r="40" spans="1:8" ht="36">
      <c r="A40" s="31" t="s">
        <v>30</v>
      </c>
      <c r="B40" s="8">
        <v>1010520390</v>
      </c>
      <c r="C40" s="9">
        <v>43461</v>
      </c>
      <c r="D40" s="10">
        <v>43496</v>
      </c>
      <c r="E40" s="10">
        <v>43483</v>
      </c>
      <c r="F40" s="14">
        <v>252.54</v>
      </c>
      <c r="G40" s="16">
        <f>E40-D40</f>
        <v>-13</v>
      </c>
      <c r="H40" s="14">
        <f>F40*G40</f>
        <v>-3283.02</v>
      </c>
    </row>
    <row r="41" spans="1:8">
      <c r="A41" s="32"/>
      <c r="B41" s="13"/>
      <c r="C41" s="20"/>
      <c r="D41" s="13"/>
      <c r="E41" s="13"/>
      <c r="F41" s="14"/>
      <c r="G41" s="13"/>
      <c r="H41" s="13"/>
    </row>
    <row r="42" spans="1:8" ht="24">
      <c r="A42" s="31" t="s">
        <v>31</v>
      </c>
      <c r="B42" s="8">
        <v>9998000684</v>
      </c>
      <c r="C42" s="9">
        <v>43446</v>
      </c>
      <c r="D42" s="10">
        <v>43483</v>
      </c>
      <c r="E42" s="10">
        <v>43486</v>
      </c>
      <c r="F42" s="14">
        <v>71.67</v>
      </c>
      <c r="G42" s="16">
        <f>E42-D42</f>
        <v>3</v>
      </c>
      <c r="H42" s="14">
        <f>F42*G42</f>
        <v>215.01</v>
      </c>
    </row>
    <row r="43" spans="1:8">
      <c r="A43" s="32"/>
      <c r="B43" s="13"/>
      <c r="C43" s="20"/>
      <c r="D43" s="13"/>
      <c r="E43" s="13"/>
      <c r="F43" s="14"/>
      <c r="G43" s="13"/>
      <c r="H43" s="13"/>
    </row>
    <row r="44" spans="1:8" ht="24">
      <c r="A44" s="33" t="s">
        <v>25</v>
      </c>
      <c r="B44" s="8" t="s">
        <v>32</v>
      </c>
      <c r="C44" s="9">
        <v>43461</v>
      </c>
      <c r="D44" s="10">
        <v>43486</v>
      </c>
      <c r="E44" s="10">
        <v>43486</v>
      </c>
      <c r="F44" s="14">
        <v>1052</v>
      </c>
      <c r="G44" s="16">
        <f>E44-D44</f>
        <v>0</v>
      </c>
      <c r="H44" s="14">
        <f>F44*G44</f>
        <v>0</v>
      </c>
    </row>
    <row r="45" spans="1:8">
      <c r="A45" s="32"/>
      <c r="B45" s="13"/>
      <c r="C45" s="20"/>
      <c r="D45" s="13"/>
      <c r="E45" s="13"/>
      <c r="F45" s="14"/>
      <c r="G45" s="13"/>
      <c r="H45" s="13"/>
    </row>
    <row r="46" spans="1:8" ht="24">
      <c r="A46" s="33" t="s">
        <v>33</v>
      </c>
      <c r="B46" s="8" t="s">
        <v>34</v>
      </c>
      <c r="C46" s="9">
        <v>43404</v>
      </c>
      <c r="D46" s="10">
        <v>43490</v>
      </c>
      <c r="E46" s="10">
        <v>43486</v>
      </c>
      <c r="F46" s="14">
        <v>4120.55</v>
      </c>
      <c r="G46" s="16">
        <f>E46-D46</f>
        <v>-4</v>
      </c>
      <c r="H46" s="14">
        <f>F46*G46</f>
        <v>-16482.2</v>
      </c>
    </row>
    <row r="47" spans="1:8">
      <c r="A47" s="32"/>
      <c r="B47" s="13"/>
      <c r="C47" s="20"/>
      <c r="D47" s="13"/>
      <c r="E47" s="13"/>
      <c r="F47" s="14"/>
      <c r="G47" s="13"/>
      <c r="H47" s="13"/>
    </row>
    <row r="48" spans="1:8" ht="24">
      <c r="A48" s="33" t="s">
        <v>33</v>
      </c>
      <c r="B48" s="8" t="s">
        <v>35</v>
      </c>
      <c r="C48" s="9">
        <v>43434</v>
      </c>
      <c r="D48" s="10">
        <v>43508</v>
      </c>
      <c r="E48" s="10">
        <v>43486</v>
      </c>
      <c r="F48" s="14">
        <v>3834.33</v>
      </c>
      <c r="G48" s="16">
        <f>E48-D48</f>
        <v>-22</v>
      </c>
      <c r="H48" s="14">
        <f>F48*G48</f>
        <v>-84355.26</v>
      </c>
    </row>
    <row r="49" spans="1:8">
      <c r="A49" s="32"/>
      <c r="B49" s="13"/>
      <c r="C49" s="20"/>
      <c r="D49" s="13"/>
      <c r="E49" s="13"/>
      <c r="F49" s="14"/>
      <c r="G49" s="13"/>
      <c r="H49" s="13"/>
    </row>
    <row r="50" spans="1:8" ht="36">
      <c r="A50" s="35" t="s">
        <v>36</v>
      </c>
      <c r="B50" s="8" t="s">
        <v>37</v>
      </c>
      <c r="C50" s="9">
        <v>43434</v>
      </c>
      <c r="D50" s="10">
        <v>43515</v>
      </c>
      <c r="E50" s="10">
        <v>43486</v>
      </c>
      <c r="F50" s="14">
        <v>2721.3</v>
      </c>
      <c r="G50" s="16">
        <f>E50-D50</f>
        <v>-29</v>
      </c>
      <c r="H50" s="14">
        <f>F50*G50</f>
        <v>-78917.700000000012</v>
      </c>
    </row>
    <row r="51" spans="1:8">
      <c r="A51" s="32"/>
      <c r="B51" s="13"/>
      <c r="C51" s="20"/>
      <c r="D51" s="13"/>
      <c r="E51" s="13"/>
      <c r="F51" s="14"/>
      <c r="G51" s="16"/>
      <c r="H51" s="14"/>
    </row>
    <row r="52" spans="1:8" ht="24">
      <c r="A52" s="33" t="s">
        <v>38</v>
      </c>
      <c r="B52" s="8" t="s">
        <v>39</v>
      </c>
      <c r="C52" s="9">
        <v>43461</v>
      </c>
      <c r="D52" s="10">
        <v>43555</v>
      </c>
      <c r="E52" s="10">
        <v>43486</v>
      </c>
      <c r="F52" s="14">
        <v>3860.13</v>
      </c>
      <c r="G52" s="16">
        <f>E52-D52</f>
        <v>-69</v>
      </c>
      <c r="H52" s="14">
        <f>F52*G52</f>
        <v>-266348.97000000003</v>
      </c>
    </row>
    <row r="53" spans="1:8">
      <c r="A53" s="32"/>
      <c r="B53" s="13"/>
      <c r="C53" s="20"/>
      <c r="D53" s="13"/>
      <c r="E53" s="13"/>
      <c r="F53" s="14"/>
      <c r="G53" s="13"/>
      <c r="H53" s="13"/>
    </row>
    <row r="54" spans="1:8" ht="36">
      <c r="A54" s="35" t="s">
        <v>36</v>
      </c>
      <c r="B54" s="8" t="s">
        <v>40</v>
      </c>
      <c r="C54" s="9">
        <v>43404</v>
      </c>
      <c r="D54" s="10">
        <v>43493</v>
      </c>
      <c r="E54" s="10">
        <v>43493</v>
      </c>
      <c r="F54" s="14">
        <v>3145.9</v>
      </c>
      <c r="G54" s="16">
        <f>E54-D54</f>
        <v>0</v>
      </c>
      <c r="H54" s="14">
        <f>F54*G54</f>
        <v>0</v>
      </c>
    </row>
    <row r="55" spans="1:8">
      <c r="A55" s="32"/>
      <c r="B55" s="13"/>
      <c r="C55" s="20"/>
      <c r="D55" s="13"/>
      <c r="E55" s="13"/>
      <c r="F55" s="14"/>
      <c r="G55" s="13"/>
      <c r="H55" s="13"/>
    </row>
    <row r="56" spans="1:8" ht="24">
      <c r="A56" s="31" t="s">
        <v>41</v>
      </c>
      <c r="B56" s="8" t="s">
        <v>42</v>
      </c>
      <c r="C56" s="10">
        <v>43438</v>
      </c>
      <c r="D56" s="10">
        <v>43470</v>
      </c>
      <c r="E56" s="10">
        <v>43508</v>
      </c>
      <c r="F56" s="14">
        <v>681.72</v>
      </c>
      <c r="G56" s="16">
        <f>E56-D56</f>
        <v>38</v>
      </c>
      <c r="H56" s="14">
        <f>F56*G56</f>
        <v>25905.360000000001</v>
      </c>
    </row>
    <row r="57" spans="1:8">
      <c r="A57" s="32"/>
      <c r="B57" s="13"/>
      <c r="C57" s="20"/>
      <c r="D57" s="13"/>
      <c r="E57" s="13"/>
      <c r="F57" s="14"/>
      <c r="G57" s="13"/>
      <c r="H57" s="13"/>
    </row>
    <row r="58" spans="1:8" ht="24">
      <c r="A58" s="31" t="s">
        <v>43</v>
      </c>
      <c r="B58" s="8" t="s">
        <v>44</v>
      </c>
      <c r="C58" s="18">
        <v>43427</v>
      </c>
      <c r="D58" s="10">
        <v>43463</v>
      </c>
      <c r="E58" s="10">
        <v>43508</v>
      </c>
      <c r="F58" s="14">
        <v>100</v>
      </c>
      <c r="G58" s="16">
        <f>E58-D58</f>
        <v>45</v>
      </c>
      <c r="H58" s="14">
        <f>F58*G58</f>
        <v>4500</v>
      </c>
    </row>
    <row r="59" spans="1:8">
      <c r="A59" s="32"/>
      <c r="B59" s="13"/>
      <c r="C59" s="20"/>
      <c r="D59" s="13"/>
      <c r="E59" s="13"/>
      <c r="F59" s="14"/>
      <c r="G59" s="13"/>
      <c r="H59" s="13"/>
    </row>
    <row r="60" spans="1:8">
      <c r="A60" s="31" t="s">
        <v>45</v>
      </c>
      <c r="B60" s="8" t="s">
        <v>46</v>
      </c>
      <c r="C60" s="9">
        <v>43465</v>
      </c>
      <c r="D60" s="10">
        <v>43502</v>
      </c>
      <c r="E60" s="10">
        <v>43508</v>
      </c>
      <c r="F60" s="14">
        <v>20</v>
      </c>
      <c r="G60" s="16">
        <f>E60-D60</f>
        <v>6</v>
      </c>
      <c r="H60" s="14">
        <f>F60*G60</f>
        <v>120</v>
      </c>
    </row>
    <row r="61" spans="1:8">
      <c r="A61" s="32"/>
      <c r="B61" s="13"/>
      <c r="C61" s="20"/>
      <c r="D61" s="13"/>
      <c r="E61" s="13"/>
      <c r="F61" s="14"/>
      <c r="G61" s="13"/>
      <c r="H61" s="13"/>
    </row>
    <row r="62" spans="1:8" ht="24">
      <c r="A62" s="31" t="s">
        <v>47</v>
      </c>
      <c r="B62" s="8" t="s">
        <v>48</v>
      </c>
      <c r="C62" s="9">
        <v>43434</v>
      </c>
      <c r="D62" s="10">
        <v>43496</v>
      </c>
      <c r="E62" s="10">
        <v>43508</v>
      </c>
      <c r="F62" s="14">
        <v>170.7</v>
      </c>
      <c r="G62" s="16">
        <f>E62-D62</f>
        <v>12</v>
      </c>
      <c r="H62" s="14">
        <f>F62*G62</f>
        <v>2048.3999999999996</v>
      </c>
    </row>
    <row r="63" spans="1:8">
      <c r="A63" s="32"/>
      <c r="B63" s="13"/>
      <c r="C63" s="20"/>
      <c r="D63" s="13"/>
      <c r="E63" s="13"/>
      <c r="F63" s="14"/>
      <c r="G63" s="13"/>
      <c r="H63" s="13"/>
    </row>
    <row r="64" spans="1:8" ht="24">
      <c r="A64" s="31" t="s">
        <v>49</v>
      </c>
      <c r="B64" s="8" t="s">
        <v>50</v>
      </c>
      <c r="C64" s="9">
        <v>43461</v>
      </c>
      <c r="D64" s="10">
        <v>43496</v>
      </c>
      <c r="E64" s="10">
        <v>43508</v>
      </c>
      <c r="F64" s="14">
        <v>220</v>
      </c>
      <c r="G64" s="16">
        <f>E64-D64</f>
        <v>12</v>
      </c>
      <c r="H64" s="14">
        <f>F64*G64</f>
        <v>2640</v>
      </c>
    </row>
    <row r="65" spans="1:8">
      <c r="A65" s="32"/>
      <c r="B65" s="13"/>
      <c r="C65" s="20"/>
      <c r="D65" s="13"/>
      <c r="E65" s="13"/>
      <c r="F65" s="14"/>
      <c r="G65" s="13"/>
      <c r="H65" s="13"/>
    </row>
    <row r="66" spans="1:8" ht="24">
      <c r="A66" s="31" t="s">
        <v>51</v>
      </c>
      <c r="B66" s="8" t="s">
        <v>52</v>
      </c>
      <c r="C66" s="9">
        <v>43438</v>
      </c>
      <c r="D66" s="10">
        <v>43470</v>
      </c>
      <c r="E66" s="10">
        <v>43508</v>
      </c>
      <c r="F66" s="14">
        <v>66</v>
      </c>
      <c r="G66" s="16">
        <f>E66-D66</f>
        <v>38</v>
      </c>
      <c r="H66" s="14">
        <f>F66*G66</f>
        <v>2508</v>
      </c>
    </row>
    <row r="67" spans="1:8">
      <c r="A67" s="32"/>
      <c r="B67" s="13"/>
      <c r="C67" s="20"/>
      <c r="D67" s="13"/>
      <c r="E67" s="13"/>
      <c r="F67" s="14"/>
      <c r="G67" s="13"/>
      <c r="H67" s="13"/>
    </row>
    <row r="68" spans="1:8">
      <c r="A68" s="31" t="s">
        <v>53</v>
      </c>
      <c r="B68" s="8" t="s">
        <v>54</v>
      </c>
      <c r="C68" s="9">
        <v>43430</v>
      </c>
      <c r="D68" s="10">
        <v>43462</v>
      </c>
      <c r="E68" s="10">
        <v>43508</v>
      </c>
      <c r="F68" s="14">
        <v>193.5</v>
      </c>
      <c r="G68" s="16">
        <f>E68-D68</f>
        <v>46</v>
      </c>
      <c r="H68" s="14">
        <f>F68*G68</f>
        <v>8901</v>
      </c>
    </row>
    <row r="69" spans="1:8">
      <c r="A69" s="32"/>
      <c r="B69" s="13"/>
      <c r="C69" s="20"/>
      <c r="D69" s="13"/>
      <c r="E69" s="13"/>
      <c r="F69" s="14"/>
      <c r="G69" s="13"/>
      <c r="H69" s="13"/>
    </row>
    <row r="70" spans="1:8">
      <c r="A70" s="31" t="s">
        <v>53</v>
      </c>
      <c r="B70" s="8" t="s">
        <v>55</v>
      </c>
      <c r="C70" s="18">
        <v>43430</v>
      </c>
      <c r="D70" s="10">
        <v>43462</v>
      </c>
      <c r="E70" s="10">
        <v>43508</v>
      </c>
      <c r="F70" s="14">
        <v>66</v>
      </c>
      <c r="G70" s="16">
        <f>E70-D70</f>
        <v>46</v>
      </c>
      <c r="H70" s="14">
        <f>F70*G70</f>
        <v>3036</v>
      </c>
    </row>
    <row r="71" spans="1:8">
      <c r="A71" s="32"/>
      <c r="B71" s="13"/>
      <c r="C71" s="20"/>
      <c r="D71" s="13"/>
      <c r="E71" s="13"/>
      <c r="F71" s="14"/>
      <c r="G71" s="13"/>
      <c r="H71" s="13"/>
    </row>
    <row r="72" spans="1:8" ht="24">
      <c r="A72" s="31" t="s">
        <v>56</v>
      </c>
      <c r="B72" s="13" t="s">
        <v>57</v>
      </c>
      <c r="C72" s="18">
        <v>43499</v>
      </c>
      <c r="D72" s="10">
        <v>43530</v>
      </c>
      <c r="E72" s="10">
        <v>43508</v>
      </c>
      <c r="F72" s="14">
        <v>300</v>
      </c>
      <c r="G72" s="16">
        <f>E72-D72</f>
        <v>-22</v>
      </c>
      <c r="H72" s="14">
        <f>F72*G72</f>
        <v>-6600</v>
      </c>
    </row>
    <row r="73" spans="1:8">
      <c r="A73" s="32"/>
      <c r="B73" s="13"/>
      <c r="C73" s="20"/>
      <c r="D73" s="13"/>
      <c r="E73" s="13"/>
      <c r="F73" s="14"/>
      <c r="G73" s="13"/>
      <c r="H73" s="13"/>
    </row>
    <row r="74" spans="1:8" ht="24">
      <c r="A74" s="31" t="s">
        <v>58</v>
      </c>
      <c r="B74" s="8" t="s">
        <v>59</v>
      </c>
      <c r="C74" s="9">
        <v>43452</v>
      </c>
      <c r="D74" s="10">
        <v>43485</v>
      </c>
      <c r="E74" s="10">
        <v>43525</v>
      </c>
      <c r="F74" s="14">
        <v>189.5</v>
      </c>
      <c r="G74" s="16">
        <f>E74-D74</f>
        <v>40</v>
      </c>
      <c r="H74" s="14">
        <f>F74*G74</f>
        <v>7580</v>
      </c>
    </row>
    <row r="75" spans="1:8">
      <c r="A75" s="32"/>
      <c r="B75" s="13"/>
      <c r="C75" s="20"/>
      <c r="D75" s="13"/>
      <c r="E75" s="13"/>
      <c r="F75" s="14"/>
      <c r="G75" s="13"/>
      <c r="H75" s="13"/>
    </row>
    <row r="76" spans="1:8" ht="24">
      <c r="A76" s="31" t="s">
        <v>60</v>
      </c>
      <c r="B76" s="8" t="s">
        <v>61</v>
      </c>
      <c r="C76" s="9">
        <v>43430</v>
      </c>
      <c r="D76" s="10">
        <v>43464</v>
      </c>
      <c r="E76" s="10">
        <v>43525</v>
      </c>
      <c r="F76" s="14">
        <v>575</v>
      </c>
      <c r="G76" s="16">
        <f>E76-D76</f>
        <v>61</v>
      </c>
      <c r="H76" s="14">
        <f>F76*G76</f>
        <v>35075</v>
      </c>
    </row>
    <row r="77" spans="1:8">
      <c r="A77" s="36"/>
      <c r="B77" s="13"/>
      <c r="C77" s="20"/>
      <c r="D77" s="13"/>
      <c r="E77" s="13"/>
      <c r="F77" s="14"/>
      <c r="G77" s="13"/>
      <c r="H77" s="13"/>
    </row>
    <row r="78" spans="1:8" ht="24">
      <c r="A78" s="33" t="s">
        <v>62</v>
      </c>
      <c r="B78" s="8">
        <v>39</v>
      </c>
      <c r="C78" s="9">
        <v>43434</v>
      </c>
      <c r="D78" s="10">
        <v>43465</v>
      </c>
      <c r="E78" s="10">
        <v>43525</v>
      </c>
      <c r="F78" s="14">
        <v>718.79</v>
      </c>
      <c r="G78" s="16">
        <f>E78-D78</f>
        <v>60</v>
      </c>
      <c r="H78" s="14">
        <f>F78*G78</f>
        <v>43127.399999999994</v>
      </c>
    </row>
    <row r="79" spans="1:8">
      <c r="A79" s="32"/>
      <c r="B79" s="13"/>
      <c r="C79" s="20"/>
      <c r="D79" s="13"/>
      <c r="E79" s="13"/>
      <c r="F79" s="14"/>
      <c r="G79" s="13"/>
      <c r="H79" s="13"/>
    </row>
    <row r="80" spans="1:8" ht="24">
      <c r="A80" s="33" t="s">
        <v>63</v>
      </c>
      <c r="B80" s="8">
        <v>38</v>
      </c>
      <c r="C80" s="9">
        <v>43434</v>
      </c>
      <c r="D80" s="10">
        <v>43465</v>
      </c>
      <c r="E80" s="10">
        <v>43525</v>
      </c>
      <c r="F80" s="14">
        <v>482.99</v>
      </c>
      <c r="G80" s="16">
        <f>E80-D80</f>
        <v>60</v>
      </c>
      <c r="H80" s="14">
        <f>F80*G80</f>
        <v>28979.4</v>
      </c>
    </row>
    <row r="81" spans="1:8">
      <c r="A81" s="32"/>
      <c r="B81" s="13"/>
      <c r="C81" s="20"/>
      <c r="D81" s="13"/>
      <c r="E81" s="13"/>
      <c r="F81" s="14"/>
      <c r="G81" s="13"/>
      <c r="H81" s="13"/>
    </row>
    <row r="82" spans="1:8" ht="24">
      <c r="A82" s="31" t="s">
        <v>64</v>
      </c>
      <c r="B82" s="8" t="s">
        <v>65</v>
      </c>
      <c r="C82" s="9">
        <v>43434</v>
      </c>
      <c r="D82" s="10">
        <v>43467</v>
      </c>
      <c r="E82" s="10">
        <v>43525</v>
      </c>
      <c r="F82" s="14">
        <v>5336.61</v>
      </c>
      <c r="G82" s="16">
        <f>E82-D82</f>
        <v>58</v>
      </c>
      <c r="H82" s="14">
        <f>F82*G82</f>
        <v>309523.38</v>
      </c>
    </row>
    <row r="83" spans="1:8">
      <c r="A83" s="32"/>
      <c r="B83" s="13"/>
      <c r="C83" s="20"/>
      <c r="D83" s="13"/>
      <c r="E83" s="13"/>
      <c r="F83" s="14"/>
      <c r="G83" s="13"/>
      <c r="H83" s="13"/>
    </row>
    <row r="84" spans="1:8" ht="24">
      <c r="A84" s="31" t="s">
        <v>64</v>
      </c>
      <c r="B84" s="8" t="s">
        <v>66</v>
      </c>
      <c r="C84" s="9">
        <v>43434</v>
      </c>
      <c r="D84" s="10">
        <v>43467</v>
      </c>
      <c r="E84" s="10">
        <v>43525</v>
      </c>
      <c r="F84" s="14">
        <v>4947.8100000000004</v>
      </c>
      <c r="G84" s="16">
        <f>E84-D84</f>
        <v>58</v>
      </c>
      <c r="H84" s="14">
        <f>F84*G84</f>
        <v>286972.98000000004</v>
      </c>
    </row>
    <row r="85" spans="1:8">
      <c r="A85" s="32"/>
      <c r="B85" s="13"/>
      <c r="C85" s="20"/>
      <c r="D85" s="13"/>
      <c r="E85" s="13"/>
      <c r="F85" s="14"/>
      <c r="G85" s="13"/>
      <c r="H85" s="13"/>
    </row>
    <row r="86" spans="1:8" ht="24">
      <c r="A86" s="31" t="s">
        <v>64</v>
      </c>
      <c r="B86" s="8" t="s">
        <v>67</v>
      </c>
      <c r="C86" s="9">
        <v>43434</v>
      </c>
      <c r="D86" s="10">
        <v>43467</v>
      </c>
      <c r="E86" s="10">
        <v>43525</v>
      </c>
      <c r="F86" s="14">
        <v>1720.76</v>
      </c>
      <c r="G86" s="16">
        <f>E86-D86</f>
        <v>58</v>
      </c>
      <c r="H86" s="14">
        <f>F86*G86</f>
        <v>99804.08</v>
      </c>
    </row>
    <row r="87" spans="1:8">
      <c r="A87" s="32"/>
      <c r="B87" s="13"/>
      <c r="C87" s="20"/>
      <c r="D87" s="13"/>
      <c r="E87" s="13"/>
      <c r="F87" s="14"/>
      <c r="G87" s="13"/>
      <c r="H87" s="13"/>
    </row>
    <row r="88" spans="1:8" ht="24">
      <c r="A88" s="31" t="s">
        <v>64</v>
      </c>
      <c r="B88" s="13" t="s">
        <v>68</v>
      </c>
      <c r="C88" s="10">
        <v>43465</v>
      </c>
      <c r="D88" s="10">
        <v>43499</v>
      </c>
      <c r="E88" s="10">
        <v>43525</v>
      </c>
      <c r="F88" s="14">
        <v>2255.11</v>
      </c>
      <c r="G88" s="16">
        <f>E88-D88</f>
        <v>26</v>
      </c>
      <c r="H88" s="14">
        <f>F88*G88</f>
        <v>58632.86</v>
      </c>
    </row>
    <row r="89" spans="1:8">
      <c r="A89" s="32"/>
      <c r="B89" s="13"/>
      <c r="C89" s="20"/>
      <c r="D89" s="13"/>
      <c r="E89" s="13"/>
      <c r="F89" s="14"/>
      <c r="G89" s="13"/>
      <c r="H89" s="13"/>
    </row>
    <row r="90" spans="1:8" ht="24">
      <c r="A90" s="31" t="s">
        <v>64</v>
      </c>
      <c r="B90" s="13" t="s">
        <v>69</v>
      </c>
      <c r="C90" s="10">
        <v>43465</v>
      </c>
      <c r="D90" s="10">
        <v>43499</v>
      </c>
      <c r="E90" s="10">
        <v>43525</v>
      </c>
      <c r="F90" s="14">
        <v>1148.31</v>
      </c>
      <c r="G90" s="16">
        <f>E90-D90</f>
        <v>26</v>
      </c>
      <c r="H90" s="14">
        <f>F90*G90</f>
        <v>29856.059999999998</v>
      </c>
    </row>
    <row r="91" spans="1:8">
      <c r="A91" s="32"/>
      <c r="B91" s="13"/>
      <c r="C91" s="20"/>
      <c r="D91" s="13"/>
      <c r="E91" s="13"/>
      <c r="F91" s="14"/>
      <c r="G91" s="13"/>
      <c r="H91" s="13"/>
    </row>
    <row r="92" spans="1:8" ht="24">
      <c r="A92" s="31" t="s">
        <v>64</v>
      </c>
      <c r="B92" s="13" t="s">
        <v>70</v>
      </c>
      <c r="C92" s="10">
        <v>43465</v>
      </c>
      <c r="D92" s="10">
        <v>43499</v>
      </c>
      <c r="E92" s="10">
        <v>43525</v>
      </c>
      <c r="F92" s="14">
        <v>1789.18</v>
      </c>
      <c r="G92" s="16">
        <f>E92-D92</f>
        <v>26</v>
      </c>
      <c r="H92" s="14">
        <f>F92*G92</f>
        <v>46518.68</v>
      </c>
    </row>
    <row r="93" spans="1:8">
      <c r="A93" s="32"/>
      <c r="B93" s="13"/>
      <c r="C93" s="20"/>
      <c r="D93" s="13"/>
      <c r="E93" s="13"/>
      <c r="F93" s="14"/>
      <c r="G93" s="13"/>
      <c r="H93" s="13"/>
    </row>
    <row r="94" spans="1:8" ht="24">
      <c r="A94" s="31" t="s">
        <v>71</v>
      </c>
      <c r="B94" s="8">
        <v>8</v>
      </c>
      <c r="C94" s="9">
        <v>43453</v>
      </c>
      <c r="D94" s="10">
        <v>43513</v>
      </c>
      <c r="E94" s="10">
        <v>43525</v>
      </c>
      <c r="F94" s="14">
        <v>723.95</v>
      </c>
      <c r="G94" s="16">
        <f>E94-D94</f>
        <v>12</v>
      </c>
      <c r="H94" s="14">
        <f>F94*G94</f>
        <v>8687.4000000000015</v>
      </c>
    </row>
    <row r="95" spans="1:8">
      <c r="A95" s="32"/>
      <c r="B95" s="13"/>
      <c r="C95" s="20"/>
      <c r="D95" s="13"/>
      <c r="E95" s="13"/>
      <c r="F95" s="14"/>
      <c r="G95" s="13"/>
      <c r="H95" s="13"/>
    </row>
    <row r="96" spans="1:8" ht="24">
      <c r="A96" s="33" t="s">
        <v>72</v>
      </c>
      <c r="B96" s="8">
        <v>42</v>
      </c>
      <c r="C96" s="9">
        <v>43465</v>
      </c>
      <c r="D96" s="10">
        <v>43496</v>
      </c>
      <c r="E96" s="10">
        <v>43525</v>
      </c>
      <c r="F96" s="14">
        <v>300.81</v>
      </c>
      <c r="G96" s="16">
        <f>E96-D96</f>
        <v>29</v>
      </c>
      <c r="H96" s="14">
        <f>F96*G96</f>
        <v>8723.49</v>
      </c>
    </row>
    <row r="97" spans="1:8">
      <c r="A97" s="32"/>
      <c r="B97" s="13"/>
      <c r="C97" s="20"/>
      <c r="D97" s="13"/>
      <c r="E97" s="13"/>
      <c r="F97" s="14"/>
      <c r="G97" s="16"/>
      <c r="H97" s="14"/>
    </row>
    <row r="98" spans="1:8" ht="24">
      <c r="A98" s="33" t="s">
        <v>63</v>
      </c>
      <c r="B98" s="8">
        <v>41</v>
      </c>
      <c r="C98" s="9">
        <v>43465</v>
      </c>
      <c r="D98" s="10">
        <v>43496</v>
      </c>
      <c r="E98" s="10">
        <v>43525</v>
      </c>
      <c r="F98" s="14">
        <v>154.81</v>
      </c>
      <c r="G98" s="16">
        <f>E98-D98</f>
        <v>29</v>
      </c>
      <c r="H98" s="14">
        <f>F98*G98</f>
        <v>4489.49</v>
      </c>
    </row>
    <row r="99" spans="1:8">
      <c r="A99" s="32"/>
      <c r="B99" s="13"/>
      <c r="C99" s="20"/>
      <c r="D99" s="13"/>
      <c r="E99" s="13"/>
      <c r="F99" s="14"/>
      <c r="G99" s="13"/>
      <c r="H99" s="13"/>
    </row>
    <row r="100" spans="1:8" ht="36">
      <c r="A100" s="37" t="s">
        <v>73</v>
      </c>
      <c r="B100" s="8" t="s">
        <v>74</v>
      </c>
      <c r="C100" s="9">
        <v>43456</v>
      </c>
      <c r="D100" s="10">
        <v>43486</v>
      </c>
      <c r="E100" s="10">
        <v>43525</v>
      </c>
      <c r="F100" s="14">
        <v>154.81</v>
      </c>
      <c r="G100" s="16">
        <f>E100-D100</f>
        <v>39</v>
      </c>
      <c r="H100" s="14">
        <f>F100*G100</f>
        <v>6037.59</v>
      </c>
    </row>
    <row r="101" spans="1:8">
      <c r="A101" s="32"/>
      <c r="B101" s="13"/>
      <c r="C101" s="20"/>
      <c r="D101" s="13"/>
      <c r="E101" s="13"/>
      <c r="F101" s="14"/>
      <c r="G101" s="13"/>
      <c r="H101" s="13"/>
    </row>
    <row r="102" spans="1:8" ht="36">
      <c r="A102" s="37" t="s">
        <v>75</v>
      </c>
      <c r="B102" s="8" t="s">
        <v>76</v>
      </c>
      <c r="C102" s="9">
        <v>43434</v>
      </c>
      <c r="D102" s="10">
        <v>43475</v>
      </c>
      <c r="E102" s="10">
        <v>43525</v>
      </c>
      <c r="F102" s="14">
        <v>271.10000000000002</v>
      </c>
      <c r="G102" s="16">
        <f>E102-D102</f>
        <v>50</v>
      </c>
      <c r="H102" s="14">
        <f>F102*G102</f>
        <v>13555.000000000002</v>
      </c>
    </row>
    <row r="103" spans="1:8">
      <c r="A103" s="32"/>
      <c r="B103" s="13"/>
      <c r="C103" s="20"/>
      <c r="D103" s="13"/>
      <c r="E103" s="13"/>
      <c r="F103" s="14"/>
      <c r="G103" s="13"/>
      <c r="H103" s="13"/>
    </row>
    <row r="104" spans="1:8">
      <c r="A104" s="31" t="s">
        <v>77</v>
      </c>
      <c r="B104" s="8" t="s">
        <v>78</v>
      </c>
      <c r="C104" s="9">
        <v>43454</v>
      </c>
      <c r="D104" s="10">
        <v>43485</v>
      </c>
      <c r="E104" s="10">
        <v>43525</v>
      </c>
      <c r="F104" s="14">
        <v>36.36</v>
      </c>
      <c r="G104" s="16">
        <f>E104-D104</f>
        <v>40</v>
      </c>
      <c r="H104" s="14">
        <f>F104*G104</f>
        <v>1454.4</v>
      </c>
    </row>
    <row r="105" spans="1:8">
      <c r="A105" s="32"/>
      <c r="B105" s="13"/>
      <c r="C105" s="20"/>
      <c r="D105" s="13"/>
      <c r="E105" s="13"/>
      <c r="F105" s="14"/>
      <c r="G105" s="13"/>
      <c r="H105" s="13"/>
    </row>
    <row r="106" spans="1:8">
      <c r="A106" s="31" t="s">
        <v>79</v>
      </c>
      <c r="B106" s="8" t="s">
        <v>80</v>
      </c>
      <c r="C106" s="9">
        <v>43437</v>
      </c>
      <c r="D106" s="10">
        <v>43470</v>
      </c>
      <c r="E106" s="10">
        <v>43529</v>
      </c>
      <c r="F106" s="14">
        <v>282.61</v>
      </c>
      <c r="G106" s="16">
        <f>E106-D106</f>
        <v>59</v>
      </c>
      <c r="H106" s="14">
        <f>F106*G106</f>
        <v>16673.990000000002</v>
      </c>
    </row>
    <row r="107" spans="1:8">
      <c r="A107" s="32"/>
      <c r="B107" s="13"/>
      <c r="C107" s="20"/>
      <c r="D107" s="13"/>
      <c r="E107" s="13"/>
      <c r="F107" s="14"/>
      <c r="G107" s="13"/>
      <c r="H107" s="13"/>
    </row>
    <row r="108" spans="1:8" ht="24">
      <c r="A108" s="31" t="s">
        <v>81</v>
      </c>
      <c r="B108" s="8" t="s">
        <v>82</v>
      </c>
      <c r="C108" s="9">
        <v>43451</v>
      </c>
      <c r="D108" s="10">
        <v>43483</v>
      </c>
      <c r="E108" s="10">
        <v>43530</v>
      </c>
      <c r="F108" s="14">
        <v>1353.47</v>
      </c>
      <c r="G108" s="16">
        <f>E108-D108</f>
        <v>47</v>
      </c>
      <c r="H108" s="14">
        <f>F108*G108</f>
        <v>63613.090000000004</v>
      </c>
    </row>
    <row r="109" spans="1:8">
      <c r="A109" s="32"/>
      <c r="B109" s="13"/>
      <c r="C109" s="20"/>
      <c r="D109" s="13"/>
      <c r="E109" s="13"/>
      <c r="F109" s="14"/>
      <c r="G109" s="13"/>
      <c r="H109" s="13"/>
    </row>
    <row r="110" spans="1:8" ht="24">
      <c r="A110" s="31" t="s">
        <v>81</v>
      </c>
      <c r="B110" s="13">
        <v>11940006829</v>
      </c>
      <c r="C110" s="10">
        <v>43482</v>
      </c>
      <c r="D110" s="10">
        <v>43524</v>
      </c>
      <c r="E110" s="10">
        <v>43530</v>
      </c>
      <c r="F110" s="14">
        <v>1237.54</v>
      </c>
      <c r="G110" s="16">
        <f>E110-D110</f>
        <v>6</v>
      </c>
      <c r="H110" s="14">
        <f>F110*G110</f>
        <v>7425.24</v>
      </c>
    </row>
    <row r="111" spans="1:8">
      <c r="A111" s="32"/>
      <c r="B111" s="13"/>
      <c r="C111" s="20"/>
      <c r="D111" s="13"/>
      <c r="E111" s="13"/>
      <c r="F111" s="14"/>
      <c r="G111" s="13"/>
      <c r="H111" s="13"/>
    </row>
    <row r="112" spans="1:8" ht="36">
      <c r="A112" s="35" t="s">
        <v>36</v>
      </c>
      <c r="B112" s="13" t="s">
        <v>83</v>
      </c>
      <c r="C112" s="10">
        <v>43465</v>
      </c>
      <c r="D112" s="10">
        <v>43563</v>
      </c>
      <c r="E112" s="10">
        <v>43532</v>
      </c>
      <c r="F112" s="14">
        <v>1756.3</v>
      </c>
      <c r="G112" s="16">
        <f>E112-D112</f>
        <v>-31</v>
      </c>
      <c r="H112" s="14">
        <f>F112*G112</f>
        <v>-54445.299999999996</v>
      </c>
    </row>
    <row r="113" spans="1:8">
      <c r="A113" s="32"/>
      <c r="B113" s="13"/>
      <c r="C113" s="20"/>
      <c r="D113" s="13"/>
      <c r="E113" s="13"/>
      <c r="F113" s="14"/>
      <c r="G113" s="13"/>
      <c r="H113" s="13"/>
    </row>
    <row r="114" spans="1:8" ht="24">
      <c r="A114" s="31" t="s">
        <v>84</v>
      </c>
      <c r="B114" s="8" t="s">
        <v>85</v>
      </c>
      <c r="C114" s="9">
        <v>43437</v>
      </c>
      <c r="D114" s="10">
        <v>43470</v>
      </c>
      <c r="E114" s="10">
        <v>43532</v>
      </c>
      <c r="F114" s="14">
        <v>117</v>
      </c>
      <c r="G114" s="16">
        <f>E114-D114</f>
        <v>62</v>
      </c>
      <c r="H114" s="14">
        <f>F114*G114</f>
        <v>7254</v>
      </c>
    </row>
    <row r="115" spans="1:8">
      <c r="A115" s="32"/>
      <c r="B115" s="13"/>
      <c r="C115" s="20"/>
      <c r="D115" s="13"/>
      <c r="E115" s="13"/>
      <c r="F115" s="14"/>
      <c r="G115" s="13"/>
      <c r="H115" s="13"/>
    </row>
    <row r="116" spans="1:8">
      <c r="A116" s="31" t="s">
        <v>86</v>
      </c>
      <c r="B116" s="8" t="s">
        <v>87</v>
      </c>
      <c r="C116" s="9">
        <v>43461</v>
      </c>
      <c r="D116" s="10">
        <v>43496</v>
      </c>
      <c r="E116" s="10">
        <v>43532</v>
      </c>
      <c r="F116" s="14">
        <v>795</v>
      </c>
      <c r="G116" s="16">
        <f>E116-D116</f>
        <v>36</v>
      </c>
      <c r="H116" s="14">
        <f>F116*G116</f>
        <v>28620</v>
      </c>
    </row>
    <row r="117" spans="1:8">
      <c r="A117" s="32"/>
      <c r="B117" s="13"/>
      <c r="C117" s="20"/>
      <c r="D117" s="13"/>
      <c r="E117" s="13"/>
      <c r="F117" s="14"/>
      <c r="G117" s="13"/>
      <c r="H117" s="13"/>
    </row>
    <row r="118" spans="1:8" ht="24">
      <c r="A118" s="31" t="s">
        <v>88</v>
      </c>
      <c r="B118" s="8" t="s">
        <v>89</v>
      </c>
      <c r="C118" s="9">
        <v>43413</v>
      </c>
      <c r="D118" s="10">
        <v>43465</v>
      </c>
      <c r="E118" s="10">
        <v>43532</v>
      </c>
      <c r="F118" s="14">
        <v>2708</v>
      </c>
      <c r="G118" s="16">
        <f>E118-D118</f>
        <v>67</v>
      </c>
      <c r="H118" s="14">
        <f>F118*G118</f>
        <v>181436</v>
      </c>
    </row>
    <row r="119" spans="1:8">
      <c r="A119" s="32"/>
      <c r="B119" s="13"/>
      <c r="C119" s="20"/>
      <c r="D119" s="13"/>
      <c r="E119" s="13"/>
      <c r="F119" s="14"/>
      <c r="G119" s="13"/>
      <c r="H119" s="13"/>
    </row>
    <row r="120" spans="1:8" ht="24">
      <c r="A120" s="31" t="s">
        <v>90</v>
      </c>
      <c r="B120" s="8">
        <v>143</v>
      </c>
      <c r="C120" s="9">
        <v>43433</v>
      </c>
      <c r="D120" s="10">
        <v>43465</v>
      </c>
      <c r="E120" s="10">
        <v>43532</v>
      </c>
      <c r="F120" s="14">
        <v>742.77</v>
      </c>
      <c r="G120" s="16">
        <f>E120-D120</f>
        <v>67</v>
      </c>
      <c r="H120" s="14">
        <f>F120*G120</f>
        <v>49765.59</v>
      </c>
    </row>
    <row r="121" spans="1:8">
      <c r="A121" s="32"/>
      <c r="B121" s="13"/>
      <c r="C121" s="20"/>
      <c r="D121" s="13"/>
      <c r="E121" s="13"/>
      <c r="F121" s="14"/>
      <c r="G121" s="13"/>
      <c r="H121" s="13"/>
    </row>
    <row r="122" spans="1:8" ht="36">
      <c r="A122" s="31" t="s">
        <v>91</v>
      </c>
      <c r="B122" s="8" t="s">
        <v>92</v>
      </c>
      <c r="C122" s="9">
        <v>43426</v>
      </c>
      <c r="D122" s="10">
        <v>43821</v>
      </c>
      <c r="E122" s="10">
        <v>43538</v>
      </c>
      <c r="F122" s="14">
        <v>675</v>
      </c>
      <c r="G122" s="16">
        <f>E122-D122</f>
        <v>-283</v>
      </c>
      <c r="H122" s="14">
        <f>F122*G122</f>
        <v>-191025</v>
      </c>
    </row>
    <row r="123" spans="1:8">
      <c r="A123" s="32"/>
      <c r="B123" s="13"/>
      <c r="C123" s="20"/>
      <c r="D123" s="13"/>
      <c r="E123" s="13"/>
      <c r="F123" s="14"/>
      <c r="G123" s="13"/>
      <c r="H123" s="13"/>
    </row>
    <row r="124" spans="1:8">
      <c r="A124" s="31" t="s">
        <v>93</v>
      </c>
      <c r="B124" s="8" t="s">
        <v>94</v>
      </c>
      <c r="C124" s="9">
        <v>43446</v>
      </c>
      <c r="D124" s="10">
        <v>43117</v>
      </c>
      <c r="E124" s="10">
        <v>43538</v>
      </c>
      <c r="F124" s="14">
        <v>31.3</v>
      </c>
      <c r="G124" s="16">
        <f>E124-D124</f>
        <v>421</v>
      </c>
      <c r="H124" s="14">
        <f>F124*G124</f>
        <v>13177.300000000001</v>
      </c>
    </row>
    <row r="125" spans="1:8">
      <c r="A125" s="32"/>
      <c r="B125" s="13"/>
      <c r="C125" s="20"/>
      <c r="D125" s="13"/>
      <c r="E125" s="13"/>
      <c r="F125" s="14"/>
      <c r="G125" s="13"/>
      <c r="H125" s="13"/>
    </row>
    <row r="126" spans="1:8" ht="36">
      <c r="A126" s="34" t="s">
        <v>95</v>
      </c>
      <c r="B126" s="13" t="s">
        <v>96</v>
      </c>
      <c r="C126" s="10">
        <v>43502</v>
      </c>
      <c r="D126" s="10">
        <v>43546</v>
      </c>
      <c r="E126" s="10">
        <v>43538</v>
      </c>
      <c r="F126" s="14">
        <v>147</v>
      </c>
      <c r="G126" s="16">
        <f>E126-D126</f>
        <v>-8</v>
      </c>
      <c r="H126" s="14">
        <f>F126*G126</f>
        <v>-1176</v>
      </c>
    </row>
    <row r="127" spans="1:8">
      <c r="A127" s="32"/>
      <c r="B127" s="13"/>
      <c r="C127" s="20"/>
      <c r="D127" s="13"/>
      <c r="E127" s="13"/>
      <c r="F127" s="14"/>
      <c r="G127" s="13"/>
      <c r="H127" s="13"/>
    </row>
    <row r="128" spans="1:8" ht="36">
      <c r="A128" s="34" t="s">
        <v>95</v>
      </c>
      <c r="B128" s="13">
        <v>8900105735</v>
      </c>
      <c r="C128" s="10">
        <v>43502</v>
      </c>
      <c r="D128" s="10">
        <v>43546</v>
      </c>
      <c r="E128" s="10">
        <v>43538</v>
      </c>
      <c r="F128" s="14">
        <v>147</v>
      </c>
      <c r="G128" s="16">
        <f>E128-D128</f>
        <v>-8</v>
      </c>
      <c r="H128" s="14">
        <f>F128*G128</f>
        <v>-1176</v>
      </c>
    </row>
    <row r="129" spans="1:8">
      <c r="A129" s="32"/>
      <c r="B129" s="13"/>
      <c r="C129" s="20"/>
      <c r="D129" s="13"/>
      <c r="E129" s="13"/>
      <c r="F129" s="14"/>
      <c r="G129" s="13"/>
      <c r="H129" s="13"/>
    </row>
    <row r="130" spans="1:8" ht="36">
      <c r="A130" s="34" t="s">
        <v>95</v>
      </c>
      <c r="B130" s="13" t="s">
        <v>97</v>
      </c>
      <c r="C130" s="10">
        <v>43502</v>
      </c>
      <c r="D130" s="10">
        <v>43546</v>
      </c>
      <c r="E130" s="10">
        <v>43538</v>
      </c>
      <c r="F130" s="14">
        <v>147</v>
      </c>
      <c r="G130" s="16">
        <f>E130-D130</f>
        <v>-8</v>
      </c>
      <c r="H130" s="14">
        <f>F130*G130</f>
        <v>-1176</v>
      </c>
    </row>
    <row r="131" spans="1:8">
      <c r="A131" s="32"/>
      <c r="B131" s="13"/>
      <c r="C131" s="20"/>
      <c r="D131" s="13"/>
      <c r="E131" s="13"/>
      <c r="F131" s="14"/>
      <c r="G131" s="13"/>
      <c r="H131" s="13"/>
    </row>
    <row r="132" spans="1:8" ht="36">
      <c r="A132" s="34" t="s">
        <v>95</v>
      </c>
      <c r="B132" s="13" t="s">
        <v>98</v>
      </c>
      <c r="C132" s="10">
        <v>43502</v>
      </c>
      <c r="D132" s="10">
        <v>43546</v>
      </c>
      <c r="E132" s="10">
        <v>43538</v>
      </c>
      <c r="F132" s="14">
        <v>147</v>
      </c>
      <c r="G132" s="16">
        <f>E132-D132</f>
        <v>-8</v>
      </c>
      <c r="H132" s="14">
        <f>F132*G132</f>
        <v>-1176</v>
      </c>
    </row>
    <row r="133" spans="1:8">
      <c r="A133" s="32"/>
      <c r="B133" s="13"/>
      <c r="C133" s="20"/>
      <c r="D133" s="13"/>
      <c r="E133" s="13"/>
      <c r="F133" s="14"/>
      <c r="G133" s="13"/>
      <c r="H133" s="13"/>
    </row>
    <row r="134" spans="1:8" ht="36">
      <c r="A134" s="34" t="s">
        <v>95</v>
      </c>
      <c r="B134" s="13" t="s">
        <v>99</v>
      </c>
      <c r="C134" s="10">
        <v>43502</v>
      </c>
      <c r="D134" s="10">
        <v>43546</v>
      </c>
      <c r="E134" s="10">
        <v>43538</v>
      </c>
      <c r="F134" s="14">
        <v>308</v>
      </c>
      <c r="G134" s="16">
        <f>E134-D134</f>
        <v>-8</v>
      </c>
      <c r="H134" s="14">
        <f>F134*G134</f>
        <v>-2464</v>
      </c>
    </row>
    <row r="135" spans="1:8">
      <c r="A135" s="32"/>
      <c r="B135" s="13"/>
      <c r="C135" s="13"/>
      <c r="D135" s="13"/>
      <c r="E135" s="13"/>
      <c r="F135" s="14"/>
      <c r="G135" s="13"/>
      <c r="H135" s="13"/>
    </row>
    <row r="136" spans="1:8" ht="36">
      <c r="A136" s="34" t="s">
        <v>95</v>
      </c>
      <c r="B136" s="13" t="s">
        <v>100</v>
      </c>
      <c r="C136" s="10">
        <v>43502</v>
      </c>
      <c r="D136" s="10">
        <v>43546</v>
      </c>
      <c r="E136" s="10">
        <v>43538</v>
      </c>
      <c r="F136" s="14">
        <v>181.08</v>
      </c>
      <c r="G136" s="16">
        <f>E136-D136</f>
        <v>-8</v>
      </c>
      <c r="H136" s="14">
        <f>F136*G136</f>
        <v>-1448.64</v>
      </c>
    </row>
    <row r="137" spans="1:8">
      <c r="A137" s="32"/>
      <c r="B137" s="13"/>
      <c r="C137" s="20"/>
      <c r="D137" s="13"/>
      <c r="E137" s="13"/>
      <c r="F137" s="14"/>
      <c r="G137" s="13"/>
      <c r="H137" s="13"/>
    </row>
    <row r="138" spans="1:8" ht="36">
      <c r="A138" s="34" t="s">
        <v>95</v>
      </c>
      <c r="B138" s="13" t="s">
        <v>101</v>
      </c>
      <c r="C138" s="10">
        <v>43502</v>
      </c>
      <c r="D138" s="10">
        <v>43546</v>
      </c>
      <c r="E138" s="10">
        <v>43538</v>
      </c>
      <c r="F138" s="14">
        <v>55.8</v>
      </c>
      <c r="G138" s="16">
        <f>E138-D138</f>
        <v>-8</v>
      </c>
      <c r="H138" s="14">
        <f>F138*G138</f>
        <v>-446.4</v>
      </c>
    </row>
    <row r="139" spans="1:8">
      <c r="A139" s="32"/>
      <c r="B139" s="13"/>
      <c r="C139" s="20"/>
      <c r="D139" s="13"/>
      <c r="E139" s="13"/>
      <c r="F139" s="14"/>
      <c r="G139" s="13"/>
      <c r="H139" s="13"/>
    </row>
    <row r="140" spans="1:8" ht="36">
      <c r="A140" s="34" t="s">
        <v>95</v>
      </c>
      <c r="B140" s="13" t="s">
        <v>102</v>
      </c>
      <c r="C140" s="10">
        <v>43502</v>
      </c>
      <c r="D140" s="10">
        <v>43546</v>
      </c>
      <c r="E140" s="10">
        <v>43538</v>
      </c>
      <c r="F140" s="14">
        <v>55.8</v>
      </c>
      <c r="G140" s="16">
        <f>E140-D140</f>
        <v>-8</v>
      </c>
      <c r="H140" s="14">
        <f>F140*G140</f>
        <v>-446.4</v>
      </c>
    </row>
    <row r="141" spans="1:8">
      <c r="A141" s="32"/>
      <c r="B141" s="13"/>
      <c r="C141" s="20"/>
      <c r="D141" s="13"/>
      <c r="E141" s="13"/>
      <c r="F141" s="14"/>
      <c r="G141" s="13"/>
      <c r="H141" s="13"/>
    </row>
    <row r="142" spans="1:8" ht="36">
      <c r="A142" s="34" t="s">
        <v>95</v>
      </c>
      <c r="B142" s="13" t="s">
        <v>103</v>
      </c>
      <c r="C142" s="10">
        <v>43502</v>
      </c>
      <c r="D142" s="10">
        <v>43546</v>
      </c>
      <c r="E142" s="10">
        <v>43538</v>
      </c>
      <c r="F142" s="14">
        <v>168</v>
      </c>
      <c r="G142" s="16">
        <f>E142-D142</f>
        <v>-8</v>
      </c>
      <c r="H142" s="14">
        <f>F142*G142</f>
        <v>-1344</v>
      </c>
    </row>
    <row r="143" spans="1:8">
      <c r="A143" s="32"/>
      <c r="B143" s="13"/>
      <c r="C143" s="20"/>
      <c r="D143" s="13"/>
      <c r="E143" s="13"/>
      <c r="F143" s="14"/>
      <c r="G143" s="13"/>
      <c r="H143" s="13"/>
    </row>
    <row r="144" spans="1:8" ht="36">
      <c r="A144" s="34" t="s">
        <v>95</v>
      </c>
      <c r="B144" s="13" t="s">
        <v>104</v>
      </c>
      <c r="C144" s="10">
        <v>43137</v>
      </c>
      <c r="D144" s="10">
        <v>43546</v>
      </c>
      <c r="E144" s="10">
        <v>43538</v>
      </c>
      <c r="F144" s="14">
        <v>127</v>
      </c>
      <c r="G144" s="16">
        <f>E144-D144</f>
        <v>-8</v>
      </c>
      <c r="H144" s="14">
        <f>F144*G144</f>
        <v>-1016</v>
      </c>
    </row>
    <row r="145" spans="1:8">
      <c r="A145" s="32"/>
      <c r="B145" s="13"/>
      <c r="C145" s="20"/>
      <c r="D145" s="13"/>
      <c r="E145" s="13"/>
      <c r="F145" s="14"/>
      <c r="G145" s="13"/>
      <c r="H145" s="13"/>
    </row>
    <row r="146" spans="1:8" ht="24">
      <c r="A146" s="33" t="s">
        <v>33</v>
      </c>
      <c r="B146" s="13" t="s">
        <v>105</v>
      </c>
      <c r="C146" s="10">
        <v>43465</v>
      </c>
      <c r="D146" s="10">
        <v>43541</v>
      </c>
      <c r="E146" s="10">
        <v>43542</v>
      </c>
      <c r="F146" s="14">
        <v>2788.85</v>
      </c>
      <c r="G146" s="16">
        <f>E146-D146</f>
        <v>1</v>
      </c>
      <c r="H146" s="14">
        <f>F146*G146</f>
        <v>2788.85</v>
      </c>
    </row>
    <row r="147" spans="1:8">
      <c r="A147" s="32"/>
      <c r="B147" s="13"/>
      <c r="C147" s="20"/>
      <c r="D147" s="13"/>
      <c r="E147" s="13"/>
      <c r="F147" s="14"/>
      <c r="G147" s="13"/>
      <c r="H147" s="13"/>
    </row>
    <row r="148" spans="1:8" ht="24">
      <c r="A148" s="31" t="s">
        <v>106</v>
      </c>
      <c r="B148" s="8">
        <v>334</v>
      </c>
      <c r="C148" s="9">
        <v>43437</v>
      </c>
      <c r="D148" s="10">
        <v>43469</v>
      </c>
      <c r="E148" s="10">
        <v>43542</v>
      </c>
      <c r="F148" s="14">
        <v>103.94</v>
      </c>
      <c r="G148" s="16">
        <f>E148-D148</f>
        <v>73</v>
      </c>
      <c r="H148" s="14">
        <f>F148*G148</f>
        <v>7587.62</v>
      </c>
    </row>
    <row r="149" spans="1:8">
      <c r="A149" s="32"/>
      <c r="B149" s="13"/>
      <c r="C149" s="20"/>
      <c r="D149" s="13"/>
      <c r="E149" s="13"/>
      <c r="F149" s="14"/>
      <c r="G149" s="13"/>
      <c r="H149" s="13"/>
    </row>
    <row r="150" spans="1:8" ht="24">
      <c r="A150" s="33" t="s">
        <v>33</v>
      </c>
      <c r="B150" s="21" t="s">
        <v>107</v>
      </c>
      <c r="C150" s="10">
        <v>43496</v>
      </c>
      <c r="D150" s="10">
        <v>43569</v>
      </c>
      <c r="E150" s="10">
        <v>43546</v>
      </c>
      <c r="F150" s="14">
        <v>3676.65</v>
      </c>
      <c r="G150" s="16">
        <f>E150-D150</f>
        <v>-23</v>
      </c>
      <c r="H150" s="14">
        <f>F150*G150</f>
        <v>-84562.95</v>
      </c>
    </row>
    <row r="151" spans="1:8">
      <c r="A151" s="32"/>
      <c r="B151" s="13"/>
      <c r="C151" s="20"/>
      <c r="D151" s="13"/>
      <c r="E151" s="13"/>
      <c r="F151" s="14"/>
      <c r="G151" s="13"/>
      <c r="H151" s="13"/>
    </row>
    <row r="152" spans="1:8" ht="24">
      <c r="A152" s="33" t="s">
        <v>33</v>
      </c>
      <c r="B152" s="22">
        <v>43539</v>
      </c>
      <c r="C152" s="13" t="s">
        <v>108</v>
      </c>
      <c r="D152" s="10">
        <v>43599</v>
      </c>
      <c r="E152" s="10">
        <v>43546</v>
      </c>
      <c r="F152" s="14">
        <v>3568.57</v>
      </c>
      <c r="G152" s="16">
        <f>E152-D152</f>
        <v>-53</v>
      </c>
      <c r="H152" s="14">
        <f>F152*G152</f>
        <v>-189134.21000000002</v>
      </c>
    </row>
    <row r="153" spans="1:8">
      <c r="A153" s="32"/>
      <c r="B153" s="13"/>
      <c r="C153" s="20"/>
      <c r="D153" s="13"/>
      <c r="E153" s="13"/>
      <c r="F153" s="14"/>
      <c r="G153" s="13"/>
      <c r="H153" s="13"/>
    </row>
    <row r="154" spans="1:8" ht="24">
      <c r="A154" s="33" t="s">
        <v>24</v>
      </c>
      <c r="B154" s="13">
        <v>8719031907</v>
      </c>
      <c r="C154" s="10">
        <v>43500</v>
      </c>
      <c r="D154" s="10">
        <v>43531</v>
      </c>
      <c r="E154" s="10">
        <v>43546</v>
      </c>
      <c r="F154" s="14">
        <v>91.09</v>
      </c>
      <c r="G154" s="16">
        <f>E154-D154</f>
        <v>15</v>
      </c>
      <c r="H154" s="14">
        <f>F154*G154</f>
        <v>1366.3500000000001</v>
      </c>
    </row>
    <row r="155" spans="1:8">
      <c r="A155" s="32"/>
      <c r="B155" s="13"/>
      <c r="C155" s="20"/>
      <c r="D155" s="13"/>
      <c r="E155" s="13"/>
      <c r="F155" s="14"/>
      <c r="G155" s="13"/>
      <c r="H155" s="13"/>
    </row>
    <row r="156" spans="1:8" ht="24">
      <c r="A156" s="33" t="s">
        <v>24</v>
      </c>
      <c r="B156" s="13">
        <v>8719060927</v>
      </c>
      <c r="C156" s="10">
        <v>43523</v>
      </c>
      <c r="D156" s="10">
        <v>43554</v>
      </c>
      <c r="E156" s="10">
        <v>43546</v>
      </c>
      <c r="F156" s="14">
        <v>47.95</v>
      </c>
      <c r="G156" s="16">
        <f>E156-D156</f>
        <v>-8</v>
      </c>
      <c r="H156" s="14">
        <f>F156*G156</f>
        <v>-383.6</v>
      </c>
    </row>
    <row r="157" spans="1:8">
      <c r="A157" s="32"/>
      <c r="B157" s="13"/>
      <c r="C157" s="20"/>
      <c r="D157" s="13"/>
      <c r="E157" s="13"/>
      <c r="F157" s="14"/>
      <c r="G157" s="13"/>
      <c r="H157" s="13"/>
    </row>
    <row r="158" spans="1:8" ht="48">
      <c r="A158" s="31" t="s">
        <v>109</v>
      </c>
      <c r="B158" s="13">
        <v>6</v>
      </c>
      <c r="C158" s="10">
        <v>43532</v>
      </c>
      <c r="D158" s="10">
        <v>43562</v>
      </c>
      <c r="E158" s="10">
        <v>43546</v>
      </c>
      <c r="F158" s="14">
        <v>39.04</v>
      </c>
      <c r="G158" s="16">
        <f>E158-D158</f>
        <v>-16</v>
      </c>
      <c r="H158" s="14">
        <f>F158*G158</f>
        <v>-624.64</v>
      </c>
    </row>
    <row r="159" spans="1:8">
      <c r="A159" s="32"/>
      <c r="B159" s="13"/>
      <c r="C159" s="20"/>
      <c r="D159" s="13"/>
      <c r="E159" s="13"/>
      <c r="F159" s="14"/>
      <c r="G159" s="13"/>
      <c r="H159" s="13"/>
    </row>
    <row r="160" spans="1:8" ht="36">
      <c r="A160" s="35" t="s">
        <v>36</v>
      </c>
      <c r="B160" s="13" t="s">
        <v>110</v>
      </c>
      <c r="C160" s="10">
        <v>43555</v>
      </c>
      <c r="D160" s="10">
        <v>43588</v>
      </c>
      <c r="E160" s="10">
        <v>43546</v>
      </c>
      <c r="F160" s="14">
        <v>2509</v>
      </c>
      <c r="G160" s="16">
        <f>E160-D160</f>
        <v>-42</v>
      </c>
      <c r="H160" s="14">
        <f>F160*G160</f>
        <v>-105378</v>
      </c>
    </row>
    <row r="161" spans="1:8">
      <c r="A161" s="32"/>
      <c r="B161" s="13"/>
      <c r="C161" s="20"/>
      <c r="D161" s="13"/>
      <c r="E161" s="13"/>
      <c r="F161" s="14"/>
      <c r="G161" s="13"/>
      <c r="H161" s="13"/>
    </row>
    <row r="162" spans="1:8" ht="48">
      <c r="A162" s="31" t="s">
        <v>152</v>
      </c>
      <c r="B162" s="13" t="s">
        <v>111</v>
      </c>
      <c r="C162" s="10">
        <v>43473</v>
      </c>
      <c r="D162" s="10">
        <v>43528</v>
      </c>
      <c r="E162" s="10">
        <v>43546</v>
      </c>
      <c r="F162" s="14">
        <v>2700</v>
      </c>
      <c r="G162" s="16">
        <f>E162-D162</f>
        <v>18</v>
      </c>
      <c r="H162" s="14">
        <f>F162*G162</f>
        <v>48600</v>
      </c>
    </row>
    <row r="163" spans="1:8">
      <c r="A163" s="32"/>
      <c r="B163" s="13"/>
      <c r="C163" s="20"/>
      <c r="D163" s="13"/>
      <c r="E163" s="13"/>
      <c r="F163" s="14"/>
      <c r="G163" s="13"/>
      <c r="H163" s="13"/>
    </row>
    <row r="164" spans="1:8" ht="24">
      <c r="A164" s="33" t="s">
        <v>112</v>
      </c>
      <c r="B164" s="8" t="s">
        <v>113</v>
      </c>
      <c r="C164" s="9">
        <v>43434</v>
      </c>
      <c r="D164" s="10">
        <v>43471</v>
      </c>
      <c r="E164" s="10">
        <v>43546</v>
      </c>
      <c r="F164" s="14">
        <v>32.74</v>
      </c>
      <c r="G164" s="16">
        <f>E164-D164</f>
        <v>75</v>
      </c>
      <c r="H164" s="14">
        <f>F164*G164</f>
        <v>2455.5</v>
      </c>
    </row>
    <row r="165" spans="1:8">
      <c r="A165" s="32"/>
      <c r="B165" s="13"/>
      <c r="C165" s="20"/>
      <c r="D165" s="13"/>
      <c r="E165" s="13"/>
      <c r="F165" s="14"/>
      <c r="G165" s="13"/>
      <c r="H165" s="13"/>
    </row>
    <row r="166" spans="1:8" ht="24">
      <c r="A166" s="31" t="s">
        <v>114</v>
      </c>
      <c r="B166" s="8">
        <v>2200004108</v>
      </c>
      <c r="C166" s="9">
        <v>43445</v>
      </c>
      <c r="D166" s="10">
        <v>43475</v>
      </c>
      <c r="E166" s="10">
        <v>43546</v>
      </c>
      <c r="F166" s="14">
        <v>2937.5</v>
      </c>
      <c r="G166" s="16">
        <f>E166-D166</f>
        <v>71</v>
      </c>
      <c r="H166" s="14">
        <f>F166*G166</f>
        <v>208562.5</v>
      </c>
    </row>
    <row r="167" spans="1:8">
      <c r="A167" s="32"/>
      <c r="B167" s="13"/>
      <c r="C167" s="20"/>
      <c r="D167" s="13"/>
      <c r="E167" s="13"/>
      <c r="F167" s="14"/>
      <c r="G167" s="13"/>
      <c r="H167" s="13"/>
    </row>
    <row r="168" spans="1:8" ht="36">
      <c r="A168" s="38" t="s">
        <v>115</v>
      </c>
      <c r="B168" s="8" t="s">
        <v>116</v>
      </c>
      <c r="C168" s="9">
        <v>43434</v>
      </c>
      <c r="D168" s="10">
        <v>43470</v>
      </c>
      <c r="E168" s="10">
        <v>43546</v>
      </c>
      <c r="F168" s="14">
        <v>44.09</v>
      </c>
      <c r="G168" s="16">
        <f>E168-D168</f>
        <v>76</v>
      </c>
      <c r="H168" s="14">
        <f>F168*G168</f>
        <v>3350.84</v>
      </c>
    </row>
    <row r="169" spans="1:8">
      <c r="A169" s="32"/>
      <c r="B169" s="13"/>
      <c r="C169" s="20"/>
      <c r="D169" s="13"/>
      <c r="E169" s="13"/>
      <c r="F169" s="14"/>
      <c r="G169" s="13"/>
      <c r="H169" s="13"/>
    </row>
    <row r="170" spans="1:8" ht="24">
      <c r="A170" s="31" t="s">
        <v>117</v>
      </c>
      <c r="B170" s="13" t="s">
        <v>118</v>
      </c>
      <c r="C170" s="10">
        <v>43465</v>
      </c>
      <c r="D170" s="10">
        <v>43518</v>
      </c>
      <c r="E170" s="10">
        <v>43546</v>
      </c>
      <c r="F170" s="14">
        <v>27.05</v>
      </c>
      <c r="G170" s="16">
        <f>E170-D170</f>
        <v>28</v>
      </c>
      <c r="H170" s="14">
        <f>F170*G170</f>
        <v>757.4</v>
      </c>
    </row>
    <row r="171" spans="1:8">
      <c r="A171" s="32"/>
      <c r="B171" s="13"/>
      <c r="C171" s="20"/>
      <c r="D171" s="13"/>
      <c r="E171" s="13"/>
      <c r="F171" s="14"/>
      <c r="G171" s="13"/>
      <c r="H171" s="13"/>
    </row>
    <row r="172" spans="1:8" ht="24">
      <c r="A172" s="31" t="s">
        <v>117</v>
      </c>
      <c r="B172" s="23" t="s">
        <v>119</v>
      </c>
      <c r="C172" s="10">
        <v>43465</v>
      </c>
      <c r="D172" s="10">
        <v>43518</v>
      </c>
      <c r="E172" s="10">
        <v>43546</v>
      </c>
      <c r="F172" s="14">
        <v>150.6</v>
      </c>
      <c r="G172" s="16">
        <f>E172-D172</f>
        <v>28</v>
      </c>
      <c r="H172" s="14">
        <f>F172*G172</f>
        <v>4216.8</v>
      </c>
    </row>
    <row r="173" spans="1:8">
      <c r="A173" s="32"/>
      <c r="B173" s="13"/>
      <c r="C173" s="20"/>
      <c r="D173" s="13"/>
      <c r="E173" s="13"/>
      <c r="F173" s="14"/>
      <c r="G173" s="13"/>
      <c r="H173" s="13"/>
    </row>
    <row r="174" spans="1:8" ht="24">
      <c r="A174" s="31" t="s">
        <v>117</v>
      </c>
      <c r="B174" s="23" t="s">
        <v>120</v>
      </c>
      <c r="C174" s="10">
        <v>43465</v>
      </c>
      <c r="D174" s="10">
        <v>43518</v>
      </c>
      <c r="E174" s="10">
        <v>43546</v>
      </c>
      <c r="F174" s="14">
        <v>233.4</v>
      </c>
      <c r="G174" s="16">
        <f>E174-D174</f>
        <v>28</v>
      </c>
      <c r="H174" s="14">
        <f>F174*G174</f>
        <v>6535.2</v>
      </c>
    </row>
    <row r="175" spans="1:8">
      <c r="A175" s="32"/>
      <c r="B175" s="13"/>
      <c r="C175" s="20"/>
      <c r="D175" s="13"/>
      <c r="E175" s="13"/>
      <c r="F175" s="14"/>
      <c r="G175" s="13"/>
      <c r="H175" s="13"/>
    </row>
    <row r="176" spans="1:8" ht="24">
      <c r="A176" s="31" t="s">
        <v>117</v>
      </c>
      <c r="B176" s="13" t="s">
        <v>121</v>
      </c>
      <c r="C176" s="10">
        <v>43465</v>
      </c>
      <c r="D176" s="10">
        <v>43518</v>
      </c>
      <c r="E176" s="10">
        <v>43546</v>
      </c>
      <c r="F176" s="14">
        <v>12.3</v>
      </c>
      <c r="G176" s="16">
        <f>E176-D176</f>
        <v>28</v>
      </c>
      <c r="H176" s="14">
        <f>F176*G176</f>
        <v>344.40000000000003</v>
      </c>
    </row>
    <row r="177" spans="1:8">
      <c r="A177" s="32"/>
      <c r="B177" s="13"/>
      <c r="C177" s="20"/>
      <c r="D177" s="13"/>
      <c r="E177" s="13"/>
      <c r="F177" s="14"/>
      <c r="G177" s="13"/>
      <c r="H177" s="13"/>
    </row>
    <row r="178" spans="1:8" ht="24">
      <c r="A178" s="31" t="s">
        <v>117</v>
      </c>
      <c r="B178" s="23" t="s">
        <v>122</v>
      </c>
      <c r="C178" s="10">
        <v>43465</v>
      </c>
      <c r="D178" s="10">
        <v>43519</v>
      </c>
      <c r="E178" s="10">
        <v>43546</v>
      </c>
      <c r="F178" s="14">
        <v>54</v>
      </c>
      <c r="G178" s="16">
        <f>E178-D178</f>
        <v>27</v>
      </c>
      <c r="H178" s="14">
        <f>F178*G178</f>
        <v>1458</v>
      </c>
    </row>
    <row r="179" spans="1:8">
      <c r="A179" s="32"/>
      <c r="B179" s="13"/>
      <c r="C179" s="20"/>
      <c r="D179" s="13"/>
      <c r="E179" s="13"/>
      <c r="F179" s="14"/>
      <c r="G179" s="13"/>
      <c r="H179" s="13"/>
    </row>
    <row r="180" spans="1:8" ht="24">
      <c r="A180" s="31" t="s">
        <v>117</v>
      </c>
      <c r="B180" s="13" t="s">
        <v>123</v>
      </c>
      <c r="C180" s="10">
        <v>43465</v>
      </c>
      <c r="D180" s="10">
        <v>43518</v>
      </c>
      <c r="E180" s="10">
        <v>43546</v>
      </c>
      <c r="F180" s="14">
        <v>4.92</v>
      </c>
      <c r="G180" s="16">
        <f>E180-D180</f>
        <v>28</v>
      </c>
      <c r="H180" s="14">
        <f>F180*G180</f>
        <v>137.76</v>
      </c>
    </row>
    <row r="181" spans="1:8">
      <c r="A181" s="32"/>
      <c r="B181" s="13"/>
      <c r="C181" s="20"/>
      <c r="D181" s="13"/>
      <c r="E181" s="13"/>
      <c r="F181" s="14"/>
      <c r="G181" s="13"/>
      <c r="H181" s="13"/>
    </row>
    <row r="182" spans="1:8" ht="24">
      <c r="A182" s="34" t="s">
        <v>124</v>
      </c>
      <c r="B182" s="8" t="s">
        <v>125</v>
      </c>
      <c r="C182" s="9">
        <v>43419</v>
      </c>
      <c r="D182" s="10">
        <v>43480</v>
      </c>
      <c r="E182" s="10">
        <v>43546</v>
      </c>
      <c r="F182" s="14">
        <v>880.64</v>
      </c>
      <c r="G182" s="16">
        <f>E182-D182</f>
        <v>66</v>
      </c>
      <c r="H182" s="14">
        <f>F182*G182</f>
        <v>58122.239999999998</v>
      </c>
    </row>
    <row r="183" spans="1:8">
      <c r="A183" s="32"/>
      <c r="B183" s="13"/>
      <c r="C183" s="20"/>
      <c r="D183" s="13"/>
      <c r="E183" s="13"/>
      <c r="F183" s="14"/>
      <c r="G183" s="13"/>
      <c r="H183" s="13"/>
    </row>
    <row r="184" spans="1:8" ht="24">
      <c r="A184" s="31" t="s">
        <v>64</v>
      </c>
      <c r="B184" s="13" t="s">
        <v>126</v>
      </c>
      <c r="C184" s="10">
        <v>43524</v>
      </c>
      <c r="D184" s="10">
        <v>43559</v>
      </c>
      <c r="E184" s="10">
        <v>43546</v>
      </c>
      <c r="F184" s="14">
        <v>4635.82</v>
      </c>
      <c r="G184" s="16">
        <f>E184-D184</f>
        <v>-13</v>
      </c>
      <c r="H184" s="14">
        <f>F184*G184</f>
        <v>-60265.659999999996</v>
      </c>
    </row>
    <row r="185" spans="1:8">
      <c r="A185" s="32"/>
      <c r="B185" s="13"/>
      <c r="C185" s="20"/>
      <c r="D185" s="13"/>
      <c r="E185" s="13"/>
      <c r="F185" s="14"/>
      <c r="G185" s="13"/>
      <c r="H185" s="13"/>
    </row>
    <row r="186" spans="1:8" ht="24">
      <c r="A186" s="31" t="s">
        <v>81</v>
      </c>
      <c r="B186" s="13">
        <v>11940025526</v>
      </c>
      <c r="C186" s="10">
        <v>43514</v>
      </c>
      <c r="D186" s="10">
        <v>43547</v>
      </c>
      <c r="E186" s="10">
        <v>43546</v>
      </c>
      <c r="F186" s="14">
        <v>1464.48</v>
      </c>
      <c r="G186" s="16">
        <f>E186-D186</f>
        <v>-1</v>
      </c>
      <c r="H186" s="14">
        <f>F186*G186</f>
        <v>-1464.48</v>
      </c>
    </row>
    <row r="187" spans="1:8">
      <c r="A187" s="32"/>
      <c r="B187" s="13"/>
      <c r="C187" s="20"/>
      <c r="D187" s="13"/>
      <c r="E187" s="13"/>
      <c r="F187" s="14"/>
      <c r="G187" s="13"/>
      <c r="H187" s="13"/>
    </row>
    <row r="188" spans="1:8" ht="24">
      <c r="A188" s="31" t="s">
        <v>114</v>
      </c>
      <c r="B188" s="13">
        <v>2200000940</v>
      </c>
      <c r="C188" s="10">
        <v>43518</v>
      </c>
      <c r="D188" s="10">
        <v>43549</v>
      </c>
      <c r="E188" s="10">
        <v>43546</v>
      </c>
      <c r="F188" s="14">
        <v>375.94</v>
      </c>
      <c r="G188" s="16">
        <f>E188-D188</f>
        <v>-3</v>
      </c>
      <c r="H188" s="14">
        <f>F188*G188</f>
        <v>-1127.82</v>
      </c>
    </row>
    <row r="189" spans="1:8">
      <c r="A189" s="32"/>
      <c r="B189" s="13"/>
      <c r="C189" s="20"/>
      <c r="D189" s="13"/>
      <c r="E189" s="13"/>
      <c r="F189" s="14"/>
      <c r="G189" s="13"/>
      <c r="H189" s="13"/>
    </row>
    <row r="190" spans="1:8" ht="24">
      <c r="A190" s="31" t="s">
        <v>114</v>
      </c>
      <c r="B190" s="13">
        <v>2200000941</v>
      </c>
      <c r="C190" s="10">
        <v>43518</v>
      </c>
      <c r="D190" s="10">
        <v>43549</v>
      </c>
      <c r="E190" s="10">
        <v>43546</v>
      </c>
      <c r="F190" s="14">
        <v>1642.75</v>
      </c>
      <c r="G190" s="16">
        <f>E190-D190</f>
        <v>-3</v>
      </c>
      <c r="H190" s="14">
        <f>F190*G190</f>
        <v>-4928.25</v>
      </c>
    </row>
    <row r="191" spans="1:8">
      <c r="A191" s="32"/>
      <c r="B191" s="13"/>
      <c r="C191" s="20"/>
      <c r="D191" s="13"/>
      <c r="E191" s="13"/>
      <c r="F191" s="14"/>
      <c r="G191" s="13"/>
      <c r="H191" s="13"/>
    </row>
    <row r="192" spans="1:8" ht="24">
      <c r="A192" s="31" t="s">
        <v>114</v>
      </c>
      <c r="B192" s="13">
        <v>2200000942</v>
      </c>
      <c r="C192" s="10">
        <v>43518</v>
      </c>
      <c r="D192" s="10">
        <v>43549</v>
      </c>
      <c r="E192" s="10">
        <v>43546</v>
      </c>
      <c r="F192" s="14">
        <v>2031.98</v>
      </c>
      <c r="G192" s="16">
        <f>E192-D192</f>
        <v>-3</v>
      </c>
      <c r="H192" s="14">
        <f>F192*G192</f>
        <v>-6095.9400000000005</v>
      </c>
    </row>
    <row r="193" spans="1:8">
      <c r="A193" s="32"/>
      <c r="B193" s="13"/>
      <c r="C193" s="20"/>
      <c r="D193" s="13"/>
      <c r="E193" s="13"/>
      <c r="F193" s="14"/>
      <c r="G193" s="13"/>
      <c r="H193" s="13"/>
    </row>
    <row r="194" spans="1:8" ht="24">
      <c r="A194" s="31" t="s">
        <v>114</v>
      </c>
      <c r="B194" s="13">
        <v>2200000943</v>
      </c>
      <c r="C194" s="10">
        <v>43518</v>
      </c>
      <c r="D194" s="10">
        <v>43549</v>
      </c>
      <c r="E194" s="10">
        <v>43546</v>
      </c>
      <c r="F194" s="14">
        <v>2444.2199999999998</v>
      </c>
      <c r="G194" s="16">
        <f>E194-D194</f>
        <v>-3</v>
      </c>
      <c r="H194" s="14">
        <f>F194*G194</f>
        <v>-7332.66</v>
      </c>
    </row>
    <row r="195" spans="1:8">
      <c r="A195" s="32"/>
      <c r="B195" s="13"/>
      <c r="C195" s="20"/>
      <c r="D195" s="13"/>
      <c r="E195" s="13"/>
      <c r="F195" s="14"/>
      <c r="G195" s="13"/>
      <c r="H195" s="13"/>
    </row>
    <row r="196" spans="1:8" ht="24">
      <c r="A196" s="33" t="s">
        <v>127</v>
      </c>
      <c r="B196" s="23" t="s">
        <v>128</v>
      </c>
      <c r="C196" s="10">
        <v>43535</v>
      </c>
      <c r="D196" s="10">
        <v>43568</v>
      </c>
      <c r="E196" s="10">
        <v>43549</v>
      </c>
      <c r="F196" s="14">
        <v>3360</v>
      </c>
      <c r="G196" s="16">
        <f>E196-D196</f>
        <v>-19</v>
      </c>
      <c r="H196" s="14">
        <f>F196*G196</f>
        <v>-63840</v>
      </c>
    </row>
    <row r="197" spans="1:8">
      <c r="A197" s="32"/>
      <c r="B197" s="13"/>
      <c r="C197" s="20"/>
      <c r="D197" s="13"/>
      <c r="E197" s="13"/>
      <c r="F197" s="14"/>
      <c r="G197" s="16"/>
      <c r="H197" s="14"/>
    </row>
    <row r="198" spans="1:8" ht="24">
      <c r="A198" s="33" t="s">
        <v>127</v>
      </c>
      <c r="B198" s="23" t="s">
        <v>129</v>
      </c>
      <c r="C198" s="10">
        <v>43537</v>
      </c>
      <c r="D198" s="10">
        <v>43572</v>
      </c>
      <c r="E198" s="10">
        <v>43549</v>
      </c>
      <c r="F198" s="14">
        <v>10080</v>
      </c>
      <c r="G198" s="16">
        <f>E198-D198</f>
        <v>-23</v>
      </c>
      <c r="H198" s="14">
        <f>F198*G198</f>
        <v>-231840</v>
      </c>
    </row>
    <row r="199" spans="1:8">
      <c r="A199" s="32"/>
      <c r="B199" s="13"/>
      <c r="C199" s="20"/>
      <c r="D199" s="13"/>
      <c r="E199" s="13"/>
      <c r="F199" s="14"/>
      <c r="G199" s="13"/>
      <c r="H199" s="13"/>
    </row>
    <row r="200" spans="1:8" ht="24">
      <c r="A200" s="31" t="s">
        <v>130</v>
      </c>
      <c r="B200" s="13" t="s">
        <v>131</v>
      </c>
      <c r="C200" s="10">
        <v>43524</v>
      </c>
      <c r="D200" s="10">
        <v>43567</v>
      </c>
      <c r="E200" s="10">
        <v>43550</v>
      </c>
      <c r="F200" s="14">
        <v>760</v>
      </c>
      <c r="G200" s="16">
        <f>E200-D200</f>
        <v>-17</v>
      </c>
      <c r="H200" s="14">
        <f>F200*G200</f>
        <v>-12920</v>
      </c>
    </row>
    <row r="201" spans="1:8">
      <c r="A201" s="32"/>
      <c r="B201" s="13"/>
      <c r="C201" s="20"/>
      <c r="D201" s="13"/>
      <c r="E201" s="13"/>
      <c r="F201" s="14"/>
      <c r="G201" s="13"/>
      <c r="H201" s="13"/>
    </row>
    <row r="202" spans="1:8" ht="24">
      <c r="A202" s="31" t="s">
        <v>117</v>
      </c>
      <c r="B202" s="13" t="s">
        <v>132</v>
      </c>
      <c r="C202" s="10">
        <v>43496</v>
      </c>
      <c r="D202" s="10">
        <v>43562</v>
      </c>
      <c r="E202" s="10">
        <v>43550</v>
      </c>
      <c r="F202" s="14">
        <v>76.8</v>
      </c>
      <c r="G202" s="16">
        <f>E202-D202</f>
        <v>-12</v>
      </c>
      <c r="H202" s="14">
        <f>F202*G202</f>
        <v>-921.59999999999991</v>
      </c>
    </row>
    <row r="203" spans="1:8">
      <c r="A203" s="32"/>
      <c r="B203" s="13"/>
      <c r="C203" s="20"/>
      <c r="D203" s="13"/>
      <c r="E203" s="13"/>
      <c r="F203" s="14"/>
      <c r="G203" s="13"/>
      <c r="H203" s="13"/>
    </row>
    <row r="204" spans="1:8" ht="24">
      <c r="A204" s="31" t="s">
        <v>117</v>
      </c>
      <c r="B204" s="13" t="s">
        <v>133</v>
      </c>
      <c r="C204" s="10">
        <v>43496</v>
      </c>
      <c r="D204" s="10">
        <v>43562</v>
      </c>
      <c r="E204" s="10">
        <v>43550</v>
      </c>
      <c r="F204" s="14">
        <v>14.75</v>
      </c>
      <c r="G204" s="16">
        <f>E204-D204</f>
        <v>-12</v>
      </c>
      <c r="H204" s="14">
        <f>F204*G204</f>
        <v>-177</v>
      </c>
    </row>
    <row r="205" spans="1:8">
      <c r="A205" s="32"/>
      <c r="B205" s="13"/>
      <c r="C205" s="20"/>
      <c r="D205" s="13"/>
      <c r="E205" s="13"/>
      <c r="F205" s="14"/>
      <c r="G205" s="13"/>
      <c r="H205" s="13"/>
    </row>
    <row r="206" spans="1:8" ht="24">
      <c r="A206" s="31" t="s">
        <v>64</v>
      </c>
      <c r="B206" s="13" t="s">
        <v>134</v>
      </c>
      <c r="C206" s="10">
        <v>43524</v>
      </c>
      <c r="D206" s="10">
        <v>43559</v>
      </c>
      <c r="E206" s="10">
        <v>43550</v>
      </c>
      <c r="F206" s="14">
        <v>931.47</v>
      </c>
      <c r="G206" s="16">
        <f>E206-D206</f>
        <v>-9</v>
      </c>
      <c r="H206" s="14">
        <f>F206*G206</f>
        <v>-8383.23</v>
      </c>
    </row>
    <row r="207" spans="1:8">
      <c r="A207" s="32"/>
      <c r="B207" s="13"/>
      <c r="C207" s="20"/>
      <c r="D207" s="13"/>
      <c r="E207" s="13"/>
      <c r="F207" s="14"/>
      <c r="G207" s="13"/>
      <c r="H207" s="13"/>
    </row>
    <row r="208" spans="1:8" ht="24">
      <c r="A208" s="33" t="s">
        <v>135</v>
      </c>
      <c r="B208" s="13" t="s">
        <v>136</v>
      </c>
      <c r="C208" s="18">
        <v>43496</v>
      </c>
      <c r="D208" s="10">
        <v>43531</v>
      </c>
      <c r="E208" s="10">
        <v>43550</v>
      </c>
      <c r="F208" s="14">
        <v>456.98</v>
      </c>
      <c r="G208" s="16">
        <f>E208-D208</f>
        <v>19</v>
      </c>
      <c r="H208" s="14">
        <f>F208*G208</f>
        <v>8682.6200000000008</v>
      </c>
    </row>
    <row r="209" spans="1:8">
      <c r="A209" s="32"/>
      <c r="B209" s="13"/>
      <c r="C209" s="20"/>
      <c r="D209" s="13"/>
      <c r="E209" s="13"/>
      <c r="F209" s="14"/>
      <c r="G209" s="13"/>
      <c r="H209" s="13"/>
    </row>
    <row r="210" spans="1:8" ht="24">
      <c r="A210" s="31" t="s">
        <v>64</v>
      </c>
      <c r="B210" s="13" t="s">
        <v>137</v>
      </c>
      <c r="C210" s="10">
        <v>43524</v>
      </c>
      <c r="D210" s="10">
        <v>43559</v>
      </c>
      <c r="E210" s="10">
        <v>43550</v>
      </c>
      <c r="F210" s="14">
        <v>2719.78</v>
      </c>
      <c r="G210" s="16">
        <f>E210-D210</f>
        <v>-9</v>
      </c>
      <c r="H210" s="14">
        <f>F210*G210</f>
        <v>-24478.02</v>
      </c>
    </row>
    <row r="211" spans="1:8">
      <c r="A211" s="32"/>
      <c r="B211" s="13"/>
      <c r="C211" s="20"/>
      <c r="D211" s="13"/>
      <c r="E211" s="13"/>
      <c r="F211" s="14"/>
      <c r="G211" s="13"/>
      <c r="H211" s="13"/>
    </row>
    <row r="212" spans="1:8" ht="24">
      <c r="A212" s="31" t="s">
        <v>64</v>
      </c>
      <c r="B212" s="13" t="s">
        <v>138</v>
      </c>
      <c r="C212" s="10">
        <v>43496</v>
      </c>
      <c r="D212" s="10">
        <v>43567</v>
      </c>
      <c r="E212" s="10">
        <v>43550</v>
      </c>
      <c r="F212" s="14">
        <v>4129.1400000000003</v>
      </c>
      <c r="G212" s="16">
        <f>E212-D212</f>
        <v>-17</v>
      </c>
      <c r="H212" s="14">
        <f>F212*G212</f>
        <v>-70195.38</v>
      </c>
    </row>
    <row r="213" spans="1:8">
      <c r="A213" s="32"/>
      <c r="B213" s="13"/>
      <c r="C213" s="20"/>
      <c r="D213" s="13"/>
      <c r="E213" s="13"/>
      <c r="F213" s="14"/>
      <c r="G213" s="16"/>
      <c r="H213" s="14"/>
    </row>
    <row r="214" spans="1:8" ht="24">
      <c r="A214" s="31" t="s">
        <v>106</v>
      </c>
      <c r="B214" s="13" t="s">
        <v>139</v>
      </c>
      <c r="C214" s="10">
        <v>43529</v>
      </c>
      <c r="D214" s="10">
        <v>43559</v>
      </c>
      <c r="E214" s="10">
        <v>43551</v>
      </c>
      <c r="F214" s="14">
        <v>212.3</v>
      </c>
      <c r="G214" s="16">
        <f>E214-D214</f>
        <v>-8</v>
      </c>
      <c r="H214" s="14">
        <f>F214*G214</f>
        <v>-1698.4</v>
      </c>
    </row>
    <row r="215" spans="1:8">
      <c r="A215" s="32"/>
      <c r="B215" s="13"/>
      <c r="C215" s="20"/>
      <c r="D215" s="13"/>
      <c r="E215" s="13"/>
      <c r="F215" s="14"/>
      <c r="G215" s="13"/>
      <c r="H215" s="13"/>
    </row>
    <row r="216" spans="1:8" ht="24">
      <c r="A216" s="31" t="s">
        <v>106</v>
      </c>
      <c r="B216" s="13" t="s">
        <v>140</v>
      </c>
      <c r="C216" s="10">
        <v>43472</v>
      </c>
      <c r="D216" s="10">
        <v>43512</v>
      </c>
      <c r="E216" s="10">
        <v>43551</v>
      </c>
      <c r="F216" s="14">
        <v>212.3</v>
      </c>
      <c r="G216" s="16">
        <f>E216-D216</f>
        <v>39</v>
      </c>
      <c r="H216" s="14">
        <f>F216*G216</f>
        <v>8279.7000000000007</v>
      </c>
    </row>
    <row r="217" spans="1:8">
      <c r="A217" s="32"/>
      <c r="B217" s="13"/>
      <c r="C217" s="20"/>
      <c r="D217" s="13"/>
      <c r="E217" s="13"/>
      <c r="F217" s="14"/>
      <c r="G217" s="13"/>
      <c r="H217" s="13"/>
    </row>
    <row r="218" spans="1:8" ht="24">
      <c r="A218" s="31" t="s">
        <v>106</v>
      </c>
      <c r="B218" s="13" t="s">
        <v>141</v>
      </c>
      <c r="C218" s="10">
        <v>43481</v>
      </c>
      <c r="D218" s="10">
        <v>43512</v>
      </c>
      <c r="E218" s="10">
        <v>43551</v>
      </c>
      <c r="F218" s="14">
        <v>58.04</v>
      </c>
      <c r="G218" s="16">
        <f>E218-D218</f>
        <v>39</v>
      </c>
      <c r="H218" s="14">
        <f>F218*G218</f>
        <v>2263.56</v>
      </c>
    </row>
    <row r="219" spans="1:8">
      <c r="A219" s="32"/>
      <c r="B219" s="13"/>
      <c r="C219" s="20"/>
      <c r="D219" s="13"/>
      <c r="E219" s="13"/>
      <c r="F219" s="14"/>
      <c r="G219" s="13"/>
      <c r="H219" s="13"/>
    </row>
    <row r="220" spans="1:8" ht="24">
      <c r="A220" s="31" t="s">
        <v>106</v>
      </c>
      <c r="B220" s="13" t="s">
        <v>142</v>
      </c>
      <c r="C220" s="10">
        <v>43529</v>
      </c>
      <c r="D220" s="10">
        <v>43559</v>
      </c>
      <c r="E220" s="10">
        <v>43551</v>
      </c>
      <c r="F220" s="14">
        <v>58.04</v>
      </c>
      <c r="G220" s="16">
        <f>E220-D220</f>
        <v>-8</v>
      </c>
      <c r="H220" s="14">
        <f>F220*G220</f>
        <v>-464.32</v>
      </c>
    </row>
    <row r="221" spans="1:8">
      <c r="A221" s="32"/>
      <c r="B221" s="13"/>
      <c r="C221" s="20"/>
      <c r="D221" s="13"/>
      <c r="E221" s="13"/>
      <c r="F221" s="14"/>
      <c r="G221" s="13"/>
      <c r="H221" s="13"/>
    </row>
    <row r="222" spans="1:8" ht="24">
      <c r="A222" s="39" t="s">
        <v>143</v>
      </c>
      <c r="B222" s="13" t="s">
        <v>144</v>
      </c>
      <c r="C222" s="10">
        <v>43496</v>
      </c>
      <c r="D222" s="10">
        <v>43554</v>
      </c>
      <c r="E222" s="10">
        <v>43551</v>
      </c>
      <c r="F222" s="14">
        <v>620</v>
      </c>
      <c r="G222" s="16">
        <f>E222-D222</f>
        <v>-3</v>
      </c>
      <c r="H222" s="14">
        <f>F222*G222</f>
        <v>-1860</v>
      </c>
    </row>
    <row r="223" spans="1:8">
      <c r="A223" s="32"/>
      <c r="B223" s="13"/>
      <c r="C223" s="20"/>
      <c r="D223" s="13"/>
      <c r="E223" s="13"/>
      <c r="F223" s="14"/>
      <c r="G223" s="13"/>
      <c r="H223" s="13"/>
    </row>
    <row r="224" spans="1:8" ht="24">
      <c r="A224" s="39" t="s">
        <v>143</v>
      </c>
      <c r="B224" s="13" t="s">
        <v>145</v>
      </c>
      <c r="C224" s="10">
        <v>43525</v>
      </c>
      <c r="D224" s="11">
        <v>43586</v>
      </c>
      <c r="E224" s="10">
        <v>43551</v>
      </c>
      <c r="F224" s="14">
        <v>620</v>
      </c>
      <c r="G224" s="16">
        <f>E224-D224</f>
        <v>-35</v>
      </c>
      <c r="H224" s="14">
        <f>F224*G224</f>
        <v>-21700</v>
      </c>
    </row>
    <row r="225" spans="1:8">
      <c r="A225" s="32"/>
      <c r="B225" s="13"/>
      <c r="C225" s="20"/>
      <c r="D225" s="13"/>
      <c r="E225" s="13"/>
      <c r="F225" s="14"/>
      <c r="G225" s="13"/>
      <c r="H225" s="13"/>
    </row>
    <row r="226" spans="1:8" ht="24">
      <c r="A226" s="33" t="s">
        <v>135</v>
      </c>
      <c r="B226" s="13">
        <v>299</v>
      </c>
      <c r="C226" s="10">
        <v>43524</v>
      </c>
      <c r="D226" s="10">
        <v>43569</v>
      </c>
      <c r="E226" s="10">
        <v>43551</v>
      </c>
      <c r="F226" s="14">
        <v>782</v>
      </c>
      <c r="G226" s="16">
        <f>E226-D226</f>
        <v>-18</v>
      </c>
      <c r="H226" s="14">
        <f>F226*G226</f>
        <v>-14076</v>
      </c>
    </row>
    <row r="227" spans="1:8">
      <c r="A227" s="32"/>
      <c r="B227" s="13"/>
      <c r="C227" s="20"/>
      <c r="D227" s="13"/>
      <c r="E227" s="13"/>
      <c r="F227" s="14"/>
      <c r="G227" s="13"/>
      <c r="H227" s="13"/>
    </row>
    <row r="228" spans="1:8" ht="36">
      <c r="A228" s="31" t="s">
        <v>29</v>
      </c>
      <c r="B228" s="24" t="s">
        <v>146</v>
      </c>
      <c r="C228" s="10">
        <v>43542</v>
      </c>
      <c r="D228" s="10">
        <v>43576</v>
      </c>
      <c r="E228" s="10">
        <v>43551</v>
      </c>
      <c r="F228" s="14">
        <v>1350</v>
      </c>
      <c r="G228" s="16">
        <f>E228-D228</f>
        <v>-25</v>
      </c>
      <c r="H228" s="14">
        <f>F228*G228</f>
        <v>-33750</v>
      </c>
    </row>
    <row r="229" spans="1:8">
      <c r="A229" s="32"/>
      <c r="B229" s="13"/>
      <c r="C229" s="20"/>
      <c r="D229" s="13"/>
      <c r="E229" s="13"/>
      <c r="F229" s="14"/>
      <c r="G229" s="13"/>
      <c r="H229" s="13"/>
    </row>
    <row r="230" spans="1:8" ht="24">
      <c r="A230" s="31" t="s">
        <v>49</v>
      </c>
      <c r="B230" s="23" t="s">
        <v>147</v>
      </c>
      <c r="C230" s="10">
        <v>43537</v>
      </c>
      <c r="D230" s="10">
        <v>43585</v>
      </c>
      <c r="E230" s="10">
        <v>43551</v>
      </c>
      <c r="F230" s="14">
        <v>100</v>
      </c>
      <c r="G230" s="16">
        <f>E230-D230</f>
        <v>-34</v>
      </c>
      <c r="H230" s="14">
        <f>F230*G230</f>
        <v>-3400</v>
      </c>
    </row>
    <row r="231" spans="1:8">
      <c r="A231" s="32"/>
      <c r="B231" s="13"/>
      <c r="C231" s="20"/>
      <c r="D231" s="13"/>
      <c r="E231" s="13"/>
      <c r="F231" s="14"/>
      <c r="G231" s="13"/>
      <c r="H231" s="13"/>
    </row>
    <row r="232" spans="1:8" ht="24">
      <c r="A232" s="31" t="s">
        <v>148</v>
      </c>
      <c r="B232" s="13" t="s">
        <v>149</v>
      </c>
      <c r="C232" s="10">
        <v>43517</v>
      </c>
      <c r="D232" s="10">
        <v>43548</v>
      </c>
      <c r="E232" s="10">
        <v>43551</v>
      </c>
      <c r="F232" s="14">
        <v>150</v>
      </c>
      <c r="G232" s="16">
        <f>E232-D232</f>
        <v>3</v>
      </c>
      <c r="H232" s="14">
        <f>F232*G232</f>
        <v>450</v>
      </c>
    </row>
    <row r="233" spans="1:8">
      <c r="A233" s="32"/>
      <c r="B233" s="13"/>
      <c r="C233" s="20"/>
      <c r="D233" s="13"/>
      <c r="E233" s="13"/>
      <c r="F233" s="14"/>
      <c r="G233" s="13"/>
      <c r="H233" s="13"/>
    </row>
    <row r="234" spans="1:8" ht="24">
      <c r="A234" s="31" t="s">
        <v>150</v>
      </c>
      <c r="B234" s="13">
        <v>7019083452</v>
      </c>
      <c r="C234" s="10">
        <v>43535</v>
      </c>
      <c r="D234" s="10">
        <v>43570</v>
      </c>
      <c r="E234" s="10">
        <v>43551</v>
      </c>
      <c r="F234" s="14">
        <v>823.03</v>
      </c>
      <c r="G234" s="16">
        <f>E234-D234</f>
        <v>-19</v>
      </c>
      <c r="H234" s="14">
        <f>F234*G234</f>
        <v>-15637.57</v>
      </c>
    </row>
    <row r="235" spans="1:8">
      <c r="A235" s="32"/>
      <c r="B235" s="13"/>
      <c r="C235" s="20"/>
      <c r="D235" s="13"/>
      <c r="E235" s="13"/>
      <c r="F235" s="14"/>
      <c r="G235" s="13"/>
      <c r="H235" s="13"/>
    </row>
    <row r="236" spans="1:8" ht="24">
      <c r="A236" s="31" t="s">
        <v>150</v>
      </c>
      <c r="B236" s="13">
        <v>7019090346</v>
      </c>
      <c r="C236" s="10">
        <v>43539</v>
      </c>
      <c r="D236" s="10">
        <v>43576</v>
      </c>
      <c r="E236" s="10">
        <v>43551</v>
      </c>
      <c r="F236" s="14">
        <v>141.05000000000001</v>
      </c>
      <c r="G236" s="16">
        <f>E236-D236</f>
        <v>-25</v>
      </c>
      <c r="H236" s="14">
        <f>F236*G236</f>
        <v>-3526.2500000000005</v>
      </c>
    </row>
    <row r="237" spans="1:8">
      <c r="A237" s="32"/>
      <c r="B237" s="13"/>
      <c r="C237" s="20"/>
      <c r="D237" s="13"/>
      <c r="E237" s="13"/>
      <c r="F237" s="14"/>
      <c r="G237" s="13"/>
      <c r="H237" s="13"/>
    </row>
    <row r="238" spans="1:8" ht="24">
      <c r="A238" s="31" t="s">
        <v>150</v>
      </c>
      <c r="B238" s="13">
        <v>7019091811</v>
      </c>
      <c r="C238" s="10">
        <v>43542</v>
      </c>
      <c r="D238" s="10">
        <v>43576</v>
      </c>
      <c r="E238" s="10">
        <v>43551</v>
      </c>
      <c r="F238" s="14">
        <v>5.9</v>
      </c>
      <c r="G238" s="16">
        <f>E238-D238</f>
        <v>-25</v>
      </c>
      <c r="H238" s="14">
        <f>F238*G238</f>
        <v>-147.5</v>
      </c>
    </row>
    <row r="239" spans="1:8">
      <c r="A239" s="32"/>
      <c r="B239" s="13"/>
      <c r="C239" s="20"/>
      <c r="D239" s="13"/>
      <c r="E239" s="13"/>
      <c r="F239" s="14"/>
      <c r="G239" s="13"/>
      <c r="H239" s="13"/>
    </row>
    <row r="240" spans="1:8" ht="36">
      <c r="A240" s="31" t="s">
        <v>29</v>
      </c>
      <c r="B240" s="13" t="s">
        <v>151</v>
      </c>
      <c r="C240" s="10">
        <v>43521</v>
      </c>
      <c r="D240" s="10">
        <v>43556</v>
      </c>
      <c r="E240" s="10">
        <v>43551</v>
      </c>
      <c r="F240" s="14">
        <v>3250</v>
      </c>
      <c r="G240" s="16">
        <f>E240-D240</f>
        <v>-5</v>
      </c>
      <c r="H240" s="14">
        <f>F240*G240</f>
        <v>-16250</v>
      </c>
    </row>
    <row r="241" spans="1:8" s="46" customFormat="1" ht="28.8" customHeight="1">
      <c r="A241" s="50" t="s">
        <v>153</v>
      </c>
      <c r="B241" s="41"/>
      <c r="C241" s="42"/>
      <c r="D241" s="41"/>
      <c r="E241" s="41"/>
      <c r="F241" s="43">
        <f>SUM(F10:F240)</f>
        <v>125992.32999999999</v>
      </c>
      <c r="G241" s="44">
        <f>SUM(G10:G240)</f>
        <v>1283</v>
      </c>
      <c r="H241" s="45">
        <f>SUM(H10:H240)</f>
        <v>-12205.499999999891</v>
      </c>
    </row>
  </sheetData>
  <mergeCells count="5">
    <mergeCell ref="A1:H1"/>
    <mergeCell ref="A2:H2"/>
    <mergeCell ref="A4:H4"/>
    <mergeCell ref="A5:H5"/>
    <mergeCell ref="A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2019-04-09T15:14:58Z</dcterms:modified>
</cp:coreProperties>
</file>