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7496" windowHeight="11016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F353" i="1"/>
  <c r="G352"/>
  <c r="H352" s="1"/>
  <c r="H7" s="1"/>
  <c r="G350"/>
  <c r="H350" s="1"/>
  <c r="G348"/>
  <c r="H348" s="1"/>
  <c r="G346"/>
  <c r="H346" s="1"/>
  <c r="G344"/>
  <c r="H344" s="1"/>
  <c r="G342"/>
  <c r="H342" s="1"/>
  <c r="G340"/>
  <c r="H340" s="1"/>
  <c r="G338"/>
  <c r="H338" s="1"/>
  <c r="G336"/>
  <c r="H336" s="1"/>
  <c r="G334"/>
  <c r="H334" s="1"/>
  <c r="G332"/>
  <c r="H332" s="1"/>
  <c r="G330"/>
  <c r="H330" s="1"/>
  <c r="G328"/>
  <c r="H328" s="1"/>
  <c r="G326"/>
  <c r="H326" s="1"/>
  <c r="G324"/>
  <c r="H324" s="1"/>
  <c r="G322"/>
  <c r="H322" s="1"/>
  <c r="G320"/>
  <c r="H320" s="1"/>
  <c r="G318"/>
  <c r="H318" s="1"/>
  <c r="G316"/>
  <c r="H316" s="1"/>
  <c r="G314"/>
  <c r="H314" s="1"/>
  <c r="G312"/>
  <c r="H312" s="1"/>
  <c r="G310"/>
  <c r="H310" s="1"/>
  <c r="G308"/>
  <c r="H308" s="1"/>
  <c r="G306"/>
  <c r="H306" s="1"/>
  <c r="G304"/>
  <c r="H304" s="1"/>
  <c r="G302"/>
  <c r="H302" s="1"/>
  <c r="G300"/>
  <c r="H300" s="1"/>
  <c r="G298"/>
  <c r="H298" s="1"/>
  <c r="G296"/>
  <c r="H296" s="1"/>
  <c r="G294"/>
  <c r="H294" s="1"/>
  <c r="G292"/>
  <c r="H292" s="1"/>
  <c r="G290"/>
  <c r="H290" s="1"/>
  <c r="G288"/>
  <c r="H288" s="1"/>
  <c r="G286"/>
  <c r="H286" s="1"/>
  <c r="G284"/>
  <c r="H284" s="1"/>
  <c r="G282"/>
  <c r="H282" s="1"/>
  <c r="G280"/>
  <c r="H280" s="1"/>
  <c r="G278"/>
  <c r="H278" s="1"/>
  <c r="G276"/>
  <c r="H276" s="1"/>
  <c r="G274"/>
  <c r="H274" s="1"/>
  <c r="G272"/>
  <c r="H272" s="1"/>
  <c r="G270"/>
  <c r="H270" s="1"/>
  <c r="G268"/>
  <c r="H268" s="1"/>
  <c r="G266"/>
  <c r="H266" s="1"/>
  <c r="G264"/>
  <c r="H264" s="1"/>
  <c r="G262"/>
  <c r="H262" s="1"/>
  <c r="G260"/>
  <c r="H260" s="1"/>
  <c r="G258"/>
  <c r="H258" s="1"/>
  <c r="G256"/>
  <c r="H256" s="1"/>
  <c r="G254"/>
  <c r="H254" s="1"/>
  <c r="G252"/>
  <c r="H252" s="1"/>
  <c r="G250"/>
  <c r="H250" s="1"/>
  <c r="G248"/>
  <c r="H248" s="1"/>
  <c r="G246"/>
  <c r="H246" s="1"/>
  <c r="G244"/>
  <c r="H244" s="1"/>
  <c r="G242"/>
  <c r="H242" s="1"/>
  <c r="G240"/>
  <c r="H240" s="1"/>
  <c r="G238"/>
  <c r="H238" s="1"/>
  <c r="G236"/>
  <c r="H236" s="1"/>
  <c r="G234"/>
  <c r="H234" s="1"/>
  <c r="G232"/>
  <c r="H232" s="1"/>
  <c r="G230"/>
  <c r="H230" s="1"/>
  <c r="G228"/>
  <c r="H228" s="1"/>
  <c r="G226"/>
  <c r="H226" s="1"/>
  <c r="G224"/>
  <c r="H224" s="1"/>
  <c r="G222"/>
  <c r="H222" s="1"/>
  <c r="G220"/>
  <c r="H220" s="1"/>
  <c r="G218"/>
  <c r="H218" s="1"/>
  <c r="G216"/>
  <c r="H216" s="1"/>
  <c r="G214"/>
  <c r="H214" s="1"/>
  <c r="G212"/>
  <c r="H212" s="1"/>
  <c r="G210"/>
  <c r="H210" s="1"/>
  <c r="G208"/>
  <c r="H208" s="1"/>
  <c r="G206"/>
  <c r="H206" s="1"/>
  <c r="G204"/>
  <c r="H204" s="1"/>
  <c r="G202"/>
  <c r="H202" s="1"/>
  <c r="G200"/>
  <c r="H200" s="1"/>
  <c r="G198"/>
  <c r="H198" s="1"/>
  <c r="G196"/>
  <c r="H196" s="1"/>
  <c r="G194"/>
  <c r="H194" s="1"/>
  <c r="G192"/>
  <c r="H192" s="1"/>
  <c r="G190"/>
  <c r="H190" s="1"/>
  <c r="G188"/>
  <c r="H188" s="1"/>
  <c r="G186"/>
  <c r="H186" s="1"/>
  <c r="G184"/>
  <c r="H184" s="1"/>
  <c r="G182"/>
  <c r="H182" s="1"/>
  <c r="G180"/>
  <c r="H180" s="1"/>
  <c r="G178"/>
  <c r="H178" s="1"/>
  <c r="G176"/>
  <c r="H176" s="1"/>
  <c r="G174"/>
  <c r="H174" s="1"/>
  <c r="G172"/>
  <c r="H172" s="1"/>
  <c r="G170"/>
  <c r="H170" s="1"/>
  <c r="G168"/>
  <c r="H168" s="1"/>
  <c r="G166"/>
  <c r="H166" s="1"/>
  <c r="G164"/>
  <c r="H164" s="1"/>
  <c r="G162"/>
  <c r="H162" s="1"/>
  <c r="G160"/>
  <c r="H160" s="1"/>
  <c r="G158"/>
  <c r="H158" s="1"/>
  <c r="G156"/>
  <c r="H156" s="1"/>
  <c r="G154"/>
  <c r="H154" s="1"/>
  <c r="G152"/>
  <c r="H152" s="1"/>
  <c r="G150"/>
  <c r="H150" s="1"/>
  <c r="G148"/>
  <c r="H148" s="1"/>
  <c r="G146"/>
  <c r="H146" s="1"/>
  <c r="G144"/>
  <c r="H144" s="1"/>
  <c r="G142"/>
  <c r="H142" s="1"/>
  <c r="G140"/>
  <c r="H140" s="1"/>
  <c r="G138"/>
  <c r="H138" s="1"/>
  <c r="G136"/>
  <c r="H136" s="1"/>
  <c r="G134"/>
  <c r="H134" s="1"/>
  <c r="G132"/>
  <c r="H132" s="1"/>
  <c r="G130"/>
  <c r="H130" s="1"/>
  <c r="G128"/>
  <c r="H128" s="1"/>
  <c r="G126"/>
  <c r="H126" s="1"/>
  <c r="G124"/>
  <c r="H124" s="1"/>
  <c r="G122"/>
  <c r="H122" s="1"/>
  <c r="G120"/>
  <c r="H120" s="1"/>
  <c r="G118"/>
  <c r="H118" s="1"/>
  <c r="G116"/>
  <c r="H116" s="1"/>
  <c r="G114"/>
  <c r="H114" s="1"/>
  <c r="G112"/>
  <c r="H112" s="1"/>
  <c r="G110"/>
  <c r="H110" s="1"/>
  <c r="G108"/>
  <c r="H108" s="1"/>
  <c r="G106"/>
  <c r="H106" s="1"/>
  <c r="G104"/>
  <c r="H104" s="1"/>
  <c r="G102"/>
  <c r="H102" s="1"/>
  <c r="G100"/>
  <c r="H100" s="1"/>
  <c r="G98"/>
  <c r="H98" s="1"/>
  <c r="G96"/>
  <c r="H96" s="1"/>
  <c r="G94"/>
  <c r="H94" s="1"/>
  <c r="G92"/>
  <c r="H92" s="1"/>
  <c r="G90"/>
  <c r="H90" s="1"/>
  <c r="G88"/>
  <c r="H88" s="1"/>
  <c r="G86"/>
  <c r="H86" s="1"/>
  <c r="G84"/>
  <c r="H84" s="1"/>
  <c r="G82"/>
  <c r="H82" s="1"/>
  <c r="G80"/>
  <c r="H80" s="1"/>
  <c r="G78"/>
  <c r="H78" s="1"/>
  <c r="G76"/>
  <c r="H76" s="1"/>
  <c r="G74"/>
  <c r="H74" s="1"/>
  <c r="G72"/>
  <c r="H72" s="1"/>
  <c r="G70"/>
  <c r="H70" s="1"/>
  <c r="G68"/>
  <c r="H68" s="1"/>
  <c r="G66"/>
  <c r="H66" s="1"/>
  <c r="G64"/>
  <c r="H64" s="1"/>
  <c r="G62"/>
  <c r="H62" s="1"/>
  <c r="G60"/>
  <c r="H60" s="1"/>
  <c r="G58"/>
  <c r="H58" s="1"/>
  <c r="G56"/>
  <c r="H56" s="1"/>
  <c r="G54"/>
  <c r="H54" s="1"/>
  <c r="G52"/>
  <c r="H52" s="1"/>
  <c r="G50"/>
  <c r="H50" s="1"/>
  <c r="G48"/>
  <c r="H48" s="1"/>
  <c r="G46"/>
  <c r="H46" s="1"/>
  <c r="G44"/>
  <c r="H44" s="1"/>
  <c r="G42"/>
  <c r="H42" s="1"/>
  <c r="G40"/>
  <c r="H40" s="1"/>
  <c r="G38"/>
  <c r="H38" s="1"/>
  <c r="G36"/>
  <c r="H36" s="1"/>
  <c r="G34"/>
  <c r="H34" s="1"/>
  <c r="G32"/>
  <c r="H32" s="1"/>
  <c r="G30"/>
  <c r="H30" s="1"/>
  <c r="G28"/>
  <c r="H28" s="1"/>
  <c r="G26"/>
  <c r="H26" s="1"/>
  <c r="G24"/>
  <c r="H24" s="1"/>
  <c r="G22"/>
  <c r="H22" s="1"/>
  <c r="G20"/>
  <c r="H20" s="1"/>
  <c r="G18"/>
  <c r="H18" s="1"/>
  <c r="G16"/>
  <c r="H16" s="1"/>
  <c r="G14"/>
  <c r="H14" s="1"/>
  <c r="G12"/>
  <c r="H12" s="1"/>
  <c r="G10"/>
  <c r="G353" s="1"/>
  <c r="H10" l="1"/>
  <c r="H353" s="1"/>
</calcChain>
</file>

<file path=xl/sharedStrings.xml><?xml version="1.0" encoding="utf-8"?>
<sst xmlns="http://schemas.openxmlformats.org/spreadsheetml/2006/main" count="314" uniqueCount="203">
  <si>
    <t>ISTITUTO di ISTRUZIONE SUPERIORE GAE AULENTI</t>
  </si>
  <si>
    <t>Viale Macallè n.54 Biella</t>
  </si>
  <si>
    <r>
      <t xml:space="preserve">Valore dell'Indicatore di tempestività dei pagamenti </t>
    </r>
    <r>
      <rPr>
        <b/>
        <sz val="9"/>
        <rFont val="Arial"/>
        <family val="2"/>
      </rPr>
      <t xml:space="preserve"> 2° TRIMESTRE      A.F.  2019</t>
    </r>
  </si>
  <si>
    <t>DL n°66(ART.8 COMMA 3 BIS) DEL 24/04/2014; Legge n°89 del 23/06/2014; DPCM del 22/09/2014 e Circolare MEF Prot. N°2565 del 14/01/2015</t>
  </si>
  <si>
    <t xml:space="preserve">Indice di tempestività dei pagamenti </t>
  </si>
  <si>
    <t>fornitore                                                   a</t>
  </si>
  <si>
    <t>n.fattura                                       b</t>
  </si>
  <si>
    <t>data fattura                            c</t>
  </si>
  <si>
    <t>data  scadenza              d</t>
  </si>
  <si>
    <t>data  pagamento       e</t>
  </si>
  <si>
    <t>Importo imponibile Fattura                                                 f</t>
  </si>
  <si>
    <t>giorni di intercorrenza             g                                              e - d</t>
  </si>
  <si>
    <t>Importo fattura per gg di intercorrenza                                           h                                                 f * g</t>
  </si>
  <si>
    <t>81019740026                                                                    MOSCA S.R.L.</t>
  </si>
  <si>
    <t>00035670074   V.I.T.A. Valdostana Impresa Traspoti Automobilistici S.P.A.</t>
  </si>
  <si>
    <t>55/PA</t>
  </si>
  <si>
    <t>01314250034                         NOVACOOP S.C.</t>
  </si>
  <si>
    <t>00 86000108</t>
  </si>
  <si>
    <t>01758780025                                                                          ANTEO COOPERATIVA SOCIALE ONLUS</t>
  </si>
  <si>
    <t>000440/PA</t>
  </si>
  <si>
    <t>01157160068                                                 STAT VIAGGI SRL</t>
  </si>
  <si>
    <t>2019/0000131/P1</t>
  </si>
  <si>
    <t>03038290171                                                 DAC Spa</t>
  </si>
  <si>
    <t>D_T/000389</t>
  </si>
  <si>
    <t>D_T/000390</t>
  </si>
  <si>
    <t>PZZLDA57C04A859S                                         A.E.P. DI Pizzoglio Aldo</t>
  </si>
  <si>
    <t>000001/2019/FAS</t>
  </si>
  <si>
    <t>FRNGNN63B19A859S              ORTO DI BIELLA</t>
  </si>
  <si>
    <t>1PA</t>
  </si>
  <si>
    <t>06331261005                                    AXIOS ITALIA SERVICE</t>
  </si>
  <si>
    <t>2650/A</t>
  </si>
  <si>
    <t>2019/0000201/P1</t>
  </si>
  <si>
    <t>646560078                                                           ASSOCIAZIONE MAESTRI DI SCI VALLE DI RHEMES</t>
  </si>
  <si>
    <t>6/001</t>
  </si>
  <si>
    <t>00 169170073                                      Berthod  M. Tussidor  G. S.A.S.</t>
  </si>
  <si>
    <t>E19</t>
  </si>
  <si>
    <t xml:space="preserve">FLCGPP77S30A859I   FELTYDE </t>
  </si>
  <si>
    <t>IT02491990020                  C E C COMMERCIALE CARUSO S.N.C. DI CARUSO N. E C.</t>
  </si>
  <si>
    <t>32-2019</t>
  </si>
  <si>
    <t>31-2019</t>
  </si>
  <si>
    <t>CSTNTN59P06B354J                                                   CESTARIOLLI ANTONIO</t>
  </si>
  <si>
    <t>02002510028                                      CALLAN SCHOOL  S.R.L.</t>
  </si>
  <si>
    <t>02084640164        FIDELITAS  S.P.A.</t>
  </si>
  <si>
    <t>V1-142</t>
  </si>
  <si>
    <t>01650590027                                 CRAB-Medicina Ambiente s.r.l.</t>
  </si>
  <si>
    <t>36/AP</t>
  </si>
  <si>
    <t>00295960637                                                GS  Spa</t>
  </si>
  <si>
    <t>00419850029                             ELLEBI LINEA UFFICIO .N.C. DI CASELLATO LUCA  e C.</t>
  </si>
  <si>
    <t>000045/PA</t>
  </si>
  <si>
    <t>01602920082   MACROMONDO  S.R.L.S.</t>
  </si>
  <si>
    <t>2019/FCPA/129</t>
  </si>
  <si>
    <t>97103880585                                   POSTE ITALIANE S.p.A.</t>
  </si>
  <si>
    <t>00220670020   SOSMU</t>
  </si>
  <si>
    <t>31/E</t>
  </si>
  <si>
    <t>32/E</t>
  </si>
  <si>
    <t>01788080156                                                     Kyocera Document Solutions Italia S.p.a.</t>
  </si>
  <si>
    <t>02768580041   ENGIE Reti Calore S.r.l.</t>
  </si>
  <si>
    <t>71/AP</t>
  </si>
  <si>
    <t>109/AP</t>
  </si>
  <si>
    <t>D_T/001211</t>
  </si>
  <si>
    <t>D_T/001210</t>
  </si>
  <si>
    <t>00488410010                               TIM S.p.A. Direzione e coordinamento Vivendi SA</t>
  </si>
  <si>
    <t>8A00255031</t>
  </si>
  <si>
    <t>8A00254770</t>
  </si>
  <si>
    <t>8A00255886</t>
  </si>
  <si>
    <t>8A00254646</t>
  </si>
  <si>
    <t>8A00254526</t>
  </si>
  <si>
    <t>8A00255463</t>
  </si>
  <si>
    <t>8A00257033</t>
  </si>
  <si>
    <t>8A00258883</t>
  </si>
  <si>
    <t>8A00257491</t>
  </si>
  <si>
    <t>8A00255680</t>
  </si>
  <si>
    <t>01178580997 IREN Mercato S.p.A.</t>
  </si>
  <si>
    <t>0 11940083850</t>
  </si>
  <si>
    <t>02103600025   Cooperativa Sociale      TANTINTENTI</t>
  </si>
  <si>
    <t>69/01</t>
  </si>
  <si>
    <t>000739/PA</t>
  </si>
  <si>
    <t>IT02491990020                               C E C COMMERCIALE CARUSO S.N.C. DI CARUSO N. E C.</t>
  </si>
  <si>
    <t>48-2019</t>
  </si>
  <si>
    <t>111/PA</t>
  </si>
  <si>
    <t>2019/0000224/P1</t>
  </si>
  <si>
    <t>2019/0000132/P/1</t>
  </si>
  <si>
    <t>2019/FCPA/132</t>
  </si>
  <si>
    <t>102/TER</t>
  </si>
  <si>
    <t>01208310027                           KIBO VIAGGI SRL</t>
  </si>
  <si>
    <t>0000004/F7</t>
  </si>
  <si>
    <t xml:space="preserve">00508260973    OBI ITALIA                            </t>
  </si>
  <si>
    <t>084/000003437</t>
  </si>
  <si>
    <t>084/000003438</t>
  </si>
  <si>
    <t>1722940598                                   UVET RETAIL   S.r.l.</t>
  </si>
  <si>
    <t>EC19/0003062</t>
  </si>
  <si>
    <t>VEN/19002430</t>
  </si>
  <si>
    <t>31/033/2019</t>
  </si>
  <si>
    <t>2092110036                              KARON srl</t>
  </si>
  <si>
    <t>206/PA</t>
  </si>
  <si>
    <t>14145671005                                            BEDURIN  SRL</t>
  </si>
  <si>
    <t>155/PA</t>
  </si>
  <si>
    <t>150470342 Gruppo Spaggiari Parma S.p.A.</t>
  </si>
  <si>
    <t>20194E08396</t>
  </si>
  <si>
    <t>20194E07297</t>
  </si>
  <si>
    <t>127/TER</t>
  </si>
  <si>
    <t>10578740150       RS COMPONENTS SRL</t>
  </si>
  <si>
    <t>01952890042 AGRICOLA ALBESE SRL</t>
  </si>
  <si>
    <t>SRRGRG55M05L880P   SERRA GIORGIO</t>
  </si>
  <si>
    <t>TDRGPP57R05A176I     ECO POINT di TODARO GIUSEPPE</t>
  </si>
  <si>
    <t>97/2019</t>
  </si>
  <si>
    <t>V1-30222</t>
  </si>
  <si>
    <t>02032680023        CIZETA S.A.S. DI ZAPPATERRA ENRICO &amp; C.</t>
  </si>
  <si>
    <t>79/01</t>
  </si>
  <si>
    <t>001017/PA</t>
  </si>
  <si>
    <t>V1-17768</t>
  </si>
  <si>
    <t>V1-27858</t>
  </si>
  <si>
    <t>00507220010   CANTINA SOCIALE DELLA SERRA S.C.A.</t>
  </si>
  <si>
    <t>284 FE</t>
  </si>
  <si>
    <t>01491490023                                                 CITTA' STUDI S.P.A.</t>
  </si>
  <si>
    <t>P160</t>
  </si>
  <si>
    <t>P159</t>
  </si>
  <si>
    <t>02079090029   STEP SISTEM DI GREMMO VITTORIO &amp; C. S.A.S.</t>
  </si>
  <si>
    <t>D_T/001660</t>
  </si>
  <si>
    <t>D_T/001209</t>
  </si>
  <si>
    <t>D_T/001661</t>
  </si>
  <si>
    <t>D_T/001662</t>
  </si>
  <si>
    <t>000049/PA</t>
  </si>
  <si>
    <t>VEN19/003301</t>
  </si>
  <si>
    <t>EC19/0003964</t>
  </si>
  <si>
    <t>VEN19/003300</t>
  </si>
  <si>
    <t>EC19/0003965</t>
  </si>
  <si>
    <t>194/PA</t>
  </si>
  <si>
    <t>5PA</t>
  </si>
  <si>
    <t>4PA</t>
  </si>
  <si>
    <t>6PA</t>
  </si>
  <si>
    <t>00 86000623</t>
  </si>
  <si>
    <t>PSNCRL68B26A859R     PASINO CARLO</t>
  </si>
  <si>
    <t>14  2</t>
  </si>
  <si>
    <t>52  1</t>
  </si>
  <si>
    <t>CLLSDR67P57M089V                                                COLLODEL SANDRA</t>
  </si>
  <si>
    <t>21/00</t>
  </si>
  <si>
    <t>SLLRFL64S70I1388                                IASELLI  RAFFAELLA</t>
  </si>
  <si>
    <t>XML/2/2019</t>
  </si>
  <si>
    <t>IACONO ANTONELLA</t>
  </si>
  <si>
    <t>D_T/002131</t>
  </si>
  <si>
    <t>D_T/002132</t>
  </si>
  <si>
    <t>D_T/002133</t>
  </si>
  <si>
    <t>014552920482    Aruba S.p.a.</t>
  </si>
  <si>
    <t>19PAS0005898</t>
  </si>
  <si>
    <t>VEN19/004157</t>
  </si>
  <si>
    <t>EC19/0005690</t>
  </si>
  <si>
    <t>172/AP</t>
  </si>
  <si>
    <t>144/AP</t>
  </si>
  <si>
    <t>231/PA</t>
  </si>
  <si>
    <t>PCTGNE52P23C758P LOCANDA AL POMO D'ORO</t>
  </si>
  <si>
    <t>18-CL-TR</t>
  </si>
  <si>
    <t>DFRNGL70M02Z126L   DI FRANCO ANGELO</t>
  </si>
  <si>
    <t>1/PA</t>
  </si>
  <si>
    <t>084/000007164</t>
  </si>
  <si>
    <t>02002510028     CALLAN SCHOOL  S.R.L.</t>
  </si>
  <si>
    <t>V1-32017</t>
  </si>
  <si>
    <t>8/pa</t>
  </si>
  <si>
    <t>9PA</t>
  </si>
  <si>
    <t>7PA</t>
  </si>
  <si>
    <t>IT02491990020                                       C E C COMMERCIALE CARUSO S.N.C. DI CARUSO N. E C.</t>
  </si>
  <si>
    <t>74-2019</t>
  </si>
  <si>
    <t>SAI GLOBAL ITALIA  S.R.L.</t>
  </si>
  <si>
    <t>V5-190003</t>
  </si>
  <si>
    <t>01444030025                        NUMBER ONE</t>
  </si>
  <si>
    <t>222/PA</t>
  </si>
  <si>
    <t>BRNGNN66L12A859W  ELETTROFERRAMENTA DI ANDORNO DI BERNARDI GIOVANNI</t>
  </si>
  <si>
    <t>FFPA 1/19</t>
  </si>
  <si>
    <t>01863500029 Colorificio Ferrarone s.a.s.</t>
  </si>
  <si>
    <t>FTV/2019/900475</t>
  </si>
  <si>
    <t>97/1</t>
  </si>
  <si>
    <t>0 2582390023                              PROJECT CENTER S.R.L.</t>
  </si>
  <si>
    <t>VEN19/004156</t>
  </si>
  <si>
    <t>EC19/0005689</t>
  </si>
  <si>
    <t>104/01</t>
  </si>
  <si>
    <t>02050250964                                       IN SPORT SRL  SSD</t>
  </si>
  <si>
    <t>052555180019               LAVARINO UMBERTO  SRL</t>
  </si>
  <si>
    <t>01/264</t>
  </si>
  <si>
    <t>02471380028   S.A.R.E.M.  SRL</t>
  </si>
  <si>
    <t>8A00401364</t>
  </si>
  <si>
    <t>8A00401671</t>
  </si>
  <si>
    <t>8A00402965</t>
  </si>
  <si>
    <t>8A00402507</t>
  </si>
  <si>
    <t>8A00404086</t>
  </si>
  <si>
    <t>8A00400293</t>
  </si>
  <si>
    <t>8A00401373</t>
  </si>
  <si>
    <t>8A00400781</t>
  </si>
  <si>
    <t>8A00404477</t>
  </si>
  <si>
    <t>8A00398977</t>
  </si>
  <si>
    <t>01825570854                                ASP CALTANISETTA</t>
  </si>
  <si>
    <t>QE/2019/33</t>
  </si>
  <si>
    <t>01490340021  CENTROLEGNO   SAS</t>
  </si>
  <si>
    <t>9 PA</t>
  </si>
  <si>
    <t>21/06/219</t>
  </si>
  <si>
    <t>20194E16675</t>
  </si>
  <si>
    <t>000093/PA</t>
  </si>
  <si>
    <t>00220670020   SOSMU   SRL</t>
  </si>
  <si>
    <t>76/E</t>
  </si>
  <si>
    <t>75/E</t>
  </si>
  <si>
    <t>VEN19/001561</t>
  </si>
  <si>
    <t>EC19/000210</t>
  </si>
  <si>
    <t>01788080156                  Kyocera Document Solutions Italia S.p.a.</t>
  </si>
  <si>
    <t>totali 2° Trimestre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</si>
</sst>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\ ;\-#,##0.00\ ;&quot; -&quot;#\ ;@\ 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4" fontId="3" fillId="2" borderId="0" xfId="1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4" fontId="3" fillId="2" borderId="9" xfId="0" applyNumberFormat="1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14" fontId="2" fillId="0" borderId="9" xfId="0" applyNumberFormat="1" applyFont="1" applyBorder="1" applyAlignment="1">
      <alignment vertical="center"/>
    </xf>
    <xf numFmtId="14" fontId="3" fillId="0" borderId="9" xfId="0" applyNumberFormat="1" applyFont="1" applyBorder="1" applyAlignment="1">
      <alignment horizontal="center" vertical="center"/>
    </xf>
    <xf numFmtId="0" fontId="2" fillId="0" borderId="9" xfId="0" applyFont="1" applyBorder="1"/>
    <xf numFmtId="0" fontId="2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64" fontId="2" fillId="2" borderId="9" xfId="1" applyNumberFormat="1" applyFont="1" applyFill="1" applyBorder="1" applyAlignment="1">
      <alignment horizontal="center" vertical="center"/>
    </xf>
    <xf numFmtId="4" fontId="4" fillId="2" borderId="10" xfId="0" applyNumberFormat="1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0" borderId="9" xfId="0" applyFont="1" applyBorder="1" applyAlignment="1">
      <alignment wrapText="1"/>
    </xf>
    <xf numFmtId="4" fontId="3" fillId="2" borderId="10" xfId="0" applyNumberFormat="1" applyFont="1" applyFill="1" applyBorder="1" applyAlignment="1">
      <alignment vertical="center" wrapText="1"/>
    </xf>
    <xf numFmtId="14" fontId="3" fillId="0" borderId="9" xfId="0" applyNumberFormat="1" applyFont="1" applyBorder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1" fontId="2" fillId="0" borderId="9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16" fontId="2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2" fillId="0" borderId="9" xfId="0" applyFont="1" applyBorder="1" applyAlignment="1">
      <alignment horizontal="center" wrapText="1"/>
    </xf>
    <xf numFmtId="14" fontId="2" fillId="0" borderId="9" xfId="0" applyNumberFormat="1" applyFont="1" applyBorder="1" applyAlignment="1">
      <alignment horizontal="center" wrapText="1"/>
    </xf>
    <xf numFmtId="0" fontId="3" fillId="0" borderId="9" xfId="0" applyFont="1" applyBorder="1" applyAlignment="1">
      <alignment vertical="center"/>
    </xf>
    <xf numFmtId="14" fontId="2" fillId="0" borderId="0" xfId="0" applyNumberFormat="1" applyFont="1" applyAlignment="1">
      <alignment vertical="center"/>
    </xf>
    <xf numFmtId="1" fontId="3" fillId="2" borderId="9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164" fontId="3" fillId="2" borderId="9" xfId="1" applyNumberFormat="1" applyFont="1" applyFill="1" applyBorder="1" applyAlignment="1">
      <alignment horizontal="center" vertical="center"/>
    </xf>
    <xf numFmtId="164" fontId="3" fillId="2" borderId="5" xfId="1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0" fillId="2" borderId="0" xfId="0" applyFill="1"/>
    <xf numFmtId="0" fontId="3" fillId="2" borderId="9" xfId="0" applyNumberFormat="1" applyFont="1" applyFill="1" applyBorder="1" applyAlignment="1">
      <alignment horizontal="center" vertical="center" wrapText="1"/>
    </xf>
    <xf numFmtId="164" fontId="3" fillId="2" borderId="9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9" xfId="0" applyFont="1" applyFill="1" applyBorder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3"/>
  <sheetViews>
    <sheetView tabSelected="1" workbookViewId="0">
      <selection activeCell="H143" sqref="H143"/>
    </sheetView>
  </sheetViews>
  <sheetFormatPr defaultRowHeight="14.4"/>
  <cols>
    <col min="1" max="1" width="21.21875" customWidth="1"/>
    <col min="2" max="2" width="12" customWidth="1"/>
    <col min="3" max="3" width="13.6640625" customWidth="1"/>
    <col min="4" max="4" width="11.109375" customWidth="1"/>
    <col min="5" max="5" width="15" customWidth="1"/>
    <col min="6" max="6" width="15.44140625" style="51" customWidth="1"/>
    <col min="7" max="7" width="14.5546875" style="51" customWidth="1"/>
    <col min="8" max="8" width="23.21875" style="51" customWidth="1"/>
  </cols>
  <sheetData>
    <row r="1" spans="1:8">
      <c r="A1" s="54" t="s">
        <v>0</v>
      </c>
      <c r="B1" s="55"/>
      <c r="C1" s="55"/>
      <c r="D1" s="55"/>
      <c r="E1" s="55"/>
      <c r="F1" s="55"/>
      <c r="G1" s="55"/>
      <c r="H1" s="56"/>
    </row>
    <row r="2" spans="1:8">
      <c r="A2" s="57" t="s">
        <v>1</v>
      </c>
      <c r="B2" s="58"/>
      <c r="C2" s="58"/>
      <c r="D2" s="58"/>
      <c r="E2" s="58"/>
      <c r="F2" s="58"/>
      <c r="G2" s="58"/>
      <c r="H2" s="59"/>
    </row>
    <row r="3" spans="1:8">
      <c r="A3" s="57" t="s">
        <v>2</v>
      </c>
      <c r="B3" s="58"/>
      <c r="C3" s="58"/>
      <c r="D3" s="58"/>
      <c r="E3" s="58"/>
      <c r="F3" s="58"/>
      <c r="G3" s="58"/>
      <c r="H3" s="59"/>
    </row>
    <row r="4" spans="1:8">
      <c r="A4" s="1"/>
      <c r="B4" s="2"/>
      <c r="C4" s="2"/>
      <c r="D4" s="2"/>
      <c r="E4" s="3"/>
      <c r="F4" s="4"/>
      <c r="G4" s="2"/>
      <c r="H4" s="5"/>
    </row>
    <row r="5" spans="1:8">
      <c r="A5" s="57" t="s">
        <v>3</v>
      </c>
      <c r="B5" s="58"/>
      <c r="C5" s="58"/>
      <c r="D5" s="58"/>
      <c r="E5" s="58"/>
      <c r="F5" s="58"/>
      <c r="G5" s="58"/>
      <c r="H5" s="59"/>
    </row>
    <row r="6" spans="1:8">
      <c r="A6" s="1"/>
      <c r="B6" s="2"/>
      <c r="C6" s="2"/>
      <c r="D6" s="2"/>
      <c r="E6" s="3"/>
      <c r="F6" s="4"/>
      <c r="G6" s="2"/>
      <c r="H6" s="5"/>
    </row>
    <row r="7" spans="1:8">
      <c r="A7" s="60" t="s">
        <v>4</v>
      </c>
      <c r="B7" s="61"/>
      <c r="C7" s="61"/>
      <c r="D7" s="61"/>
      <c r="E7" s="61"/>
      <c r="F7" s="6"/>
      <c r="G7" s="3"/>
      <c r="H7" s="48">
        <f>H352/F352</f>
        <v>-28</v>
      </c>
    </row>
    <row r="8" spans="1:8">
      <c r="A8" s="7"/>
      <c r="B8" s="8"/>
      <c r="C8" s="8"/>
      <c r="D8" s="8"/>
      <c r="E8" s="9"/>
      <c r="F8" s="10"/>
      <c r="G8" s="8"/>
      <c r="H8" s="11"/>
    </row>
    <row r="9" spans="1:8" ht="48">
      <c r="A9" s="52" t="s">
        <v>5</v>
      </c>
      <c r="B9" s="52" t="s">
        <v>6</v>
      </c>
      <c r="C9" s="52" t="s">
        <v>7</v>
      </c>
      <c r="D9" s="12" t="s">
        <v>8</v>
      </c>
      <c r="E9" s="12" t="s">
        <v>9</v>
      </c>
      <c r="F9" s="53" t="s">
        <v>10</v>
      </c>
      <c r="G9" s="45" t="s">
        <v>11</v>
      </c>
      <c r="H9" s="53" t="s">
        <v>12</v>
      </c>
    </row>
    <row r="10" spans="1:8" ht="24">
      <c r="A10" s="14" t="s">
        <v>13</v>
      </c>
      <c r="B10" s="15">
        <v>4074</v>
      </c>
      <c r="C10" s="16">
        <v>43523</v>
      </c>
      <c r="D10" s="17">
        <v>43555</v>
      </c>
      <c r="E10" s="18">
        <v>43557</v>
      </c>
      <c r="F10" s="22">
        <v>109.88</v>
      </c>
      <c r="G10" s="13">
        <f>E10-D10</f>
        <v>2</v>
      </c>
      <c r="H10" s="22">
        <f>F10*G10</f>
        <v>219.76</v>
      </c>
    </row>
    <row r="11" spans="1:8">
      <c r="A11" s="19"/>
      <c r="B11" s="15"/>
      <c r="C11" s="15"/>
      <c r="D11" s="20"/>
      <c r="E11" s="21"/>
      <c r="F11" s="22"/>
      <c r="G11" s="49"/>
      <c r="H11" s="49"/>
    </row>
    <row r="12" spans="1:8" ht="48">
      <c r="A12" s="14" t="s">
        <v>14</v>
      </c>
      <c r="B12" s="15" t="s">
        <v>15</v>
      </c>
      <c r="C12" s="16">
        <v>43524</v>
      </c>
      <c r="D12" s="17">
        <v>43561</v>
      </c>
      <c r="E12" s="18">
        <v>43557</v>
      </c>
      <c r="F12" s="22">
        <v>700</v>
      </c>
      <c r="G12" s="13">
        <f>E12-D12</f>
        <v>-4</v>
      </c>
      <c r="H12" s="22">
        <f>F12*G12</f>
        <v>-2800</v>
      </c>
    </row>
    <row r="13" spans="1:8">
      <c r="A13" s="19"/>
      <c r="B13" s="15"/>
      <c r="C13" s="15"/>
      <c r="D13" s="20"/>
      <c r="E13" s="21"/>
      <c r="F13" s="22"/>
      <c r="G13" s="49"/>
      <c r="H13" s="49"/>
    </row>
    <row r="14" spans="1:8" ht="24">
      <c r="A14" s="14" t="s">
        <v>16</v>
      </c>
      <c r="B14" s="15" t="s">
        <v>17</v>
      </c>
      <c r="C14" s="16">
        <v>43496</v>
      </c>
      <c r="D14" s="17">
        <v>43540</v>
      </c>
      <c r="E14" s="18">
        <v>43557</v>
      </c>
      <c r="F14" s="22">
        <v>127.06</v>
      </c>
      <c r="G14" s="13">
        <f>E14-D14</f>
        <v>17</v>
      </c>
      <c r="H14" s="22">
        <f>F14*G14</f>
        <v>2160.02</v>
      </c>
    </row>
    <row r="15" spans="1:8">
      <c r="A15" s="19"/>
      <c r="B15" s="15"/>
      <c r="C15" s="15"/>
      <c r="D15" s="20"/>
      <c r="E15" s="21"/>
      <c r="F15" s="22"/>
      <c r="G15" s="49"/>
      <c r="H15" s="49"/>
    </row>
    <row r="16" spans="1:8" ht="36">
      <c r="A16" s="23" t="s">
        <v>18</v>
      </c>
      <c r="B16" s="15" t="s">
        <v>19</v>
      </c>
      <c r="C16" s="16">
        <v>43524</v>
      </c>
      <c r="D16" s="17">
        <v>43582</v>
      </c>
      <c r="E16" s="18">
        <v>43559</v>
      </c>
      <c r="F16" s="22">
        <v>2595.85</v>
      </c>
      <c r="G16" s="13">
        <f>E16-D16</f>
        <v>-23</v>
      </c>
      <c r="H16" s="22">
        <f>F16*G16</f>
        <v>-59704.549999999996</v>
      </c>
    </row>
    <row r="17" spans="1:8">
      <c r="A17" s="19"/>
      <c r="B17" s="15"/>
      <c r="C17" s="15"/>
      <c r="D17" s="20"/>
      <c r="E17" s="21"/>
      <c r="F17" s="22"/>
      <c r="G17" s="49"/>
      <c r="H17" s="49"/>
    </row>
    <row r="18" spans="1:8" ht="24">
      <c r="A18" s="24" t="s">
        <v>20</v>
      </c>
      <c r="B18" s="25" t="s">
        <v>21</v>
      </c>
      <c r="C18" s="16">
        <v>43546</v>
      </c>
      <c r="D18" s="17">
        <v>43579</v>
      </c>
      <c r="E18" s="18">
        <v>43559</v>
      </c>
      <c r="F18" s="22">
        <v>3781.25</v>
      </c>
      <c r="G18" s="13">
        <f>E18-D18</f>
        <v>-20</v>
      </c>
      <c r="H18" s="22">
        <f>F18*G18</f>
        <v>-75625</v>
      </c>
    </row>
    <row r="19" spans="1:8">
      <c r="A19" s="19"/>
      <c r="B19" s="15"/>
      <c r="C19" s="15"/>
      <c r="D19" s="20"/>
      <c r="E19" s="21"/>
      <c r="F19" s="22"/>
      <c r="G19" s="49"/>
      <c r="H19" s="49"/>
    </row>
    <row r="20" spans="1:8" ht="24">
      <c r="A20" s="14" t="s">
        <v>22</v>
      </c>
      <c r="B20" s="15" t="s">
        <v>23</v>
      </c>
      <c r="C20" s="16">
        <v>43496</v>
      </c>
      <c r="D20" s="17">
        <v>43532</v>
      </c>
      <c r="E20" s="18">
        <v>43564</v>
      </c>
      <c r="F20" s="50">
        <v>3506.59</v>
      </c>
      <c r="G20" s="13">
        <f>E20-D20</f>
        <v>32</v>
      </c>
      <c r="H20" s="22">
        <f>F20*G20</f>
        <v>112210.88</v>
      </c>
    </row>
    <row r="21" spans="1:8">
      <c r="A21" s="19"/>
      <c r="B21" s="15"/>
      <c r="C21" s="15"/>
      <c r="D21" s="20"/>
      <c r="E21" s="21"/>
      <c r="F21" s="22"/>
      <c r="G21" s="49"/>
      <c r="H21" s="49"/>
    </row>
    <row r="22" spans="1:8" ht="24">
      <c r="A22" s="14" t="s">
        <v>22</v>
      </c>
      <c r="B22" s="15" t="s">
        <v>24</v>
      </c>
      <c r="C22" s="16">
        <v>43496</v>
      </c>
      <c r="D22" s="17">
        <v>43532</v>
      </c>
      <c r="E22" s="18">
        <v>43564</v>
      </c>
      <c r="F22" s="22">
        <v>2174.09</v>
      </c>
      <c r="G22" s="13">
        <f>E22-D22</f>
        <v>32</v>
      </c>
      <c r="H22" s="22">
        <f>F22*G22</f>
        <v>69570.880000000005</v>
      </c>
    </row>
    <row r="23" spans="1:8">
      <c r="A23" s="19"/>
      <c r="B23" s="15"/>
      <c r="C23" s="15"/>
      <c r="D23" s="20"/>
      <c r="E23" s="21"/>
      <c r="F23" s="22"/>
      <c r="G23" s="49"/>
      <c r="H23" s="49"/>
    </row>
    <row r="24" spans="1:8" ht="24">
      <c r="A24" s="26" t="s">
        <v>25</v>
      </c>
      <c r="B24" s="25" t="s">
        <v>26</v>
      </c>
      <c r="C24" s="16">
        <v>43486</v>
      </c>
      <c r="D24" s="17">
        <v>43555</v>
      </c>
      <c r="E24" s="18">
        <v>43564</v>
      </c>
      <c r="F24" s="22">
        <v>440</v>
      </c>
      <c r="G24" s="13">
        <f>E24-D24</f>
        <v>9</v>
      </c>
      <c r="H24" s="22">
        <f>F24*G24</f>
        <v>3960</v>
      </c>
    </row>
    <row r="25" spans="1:8">
      <c r="A25" s="19"/>
      <c r="B25" s="15"/>
      <c r="C25" s="15"/>
      <c r="D25" s="20"/>
      <c r="E25" s="21"/>
      <c r="F25" s="22"/>
      <c r="G25" s="49"/>
      <c r="H25" s="49"/>
    </row>
    <row r="26" spans="1:8" ht="24">
      <c r="A26" s="24" t="s">
        <v>27</v>
      </c>
      <c r="B26" s="15" t="s">
        <v>28</v>
      </c>
      <c r="C26" s="16">
        <v>43496</v>
      </c>
      <c r="D26" s="17">
        <v>43530</v>
      </c>
      <c r="E26" s="18">
        <v>43564</v>
      </c>
      <c r="F26" s="22">
        <v>413.3</v>
      </c>
      <c r="G26" s="13">
        <f>E26-D26</f>
        <v>34</v>
      </c>
      <c r="H26" s="22">
        <f>F26*G26</f>
        <v>14052.2</v>
      </c>
    </row>
    <row r="27" spans="1:8">
      <c r="A27" s="19"/>
      <c r="B27" s="15"/>
      <c r="C27" s="15"/>
      <c r="D27" s="20"/>
      <c r="E27" s="21"/>
      <c r="F27" s="22"/>
      <c r="G27" s="49"/>
      <c r="H27" s="49"/>
    </row>
    <row r="28" spans="1:8" ht="24">
      <c r="A28" s="27" t="s">
        <v>29</v>
      </c>
      <c r="B28" s="15" t="s">
        <v>30</v>
      </c>
      <c r="C28" s="16">
        <v>43558</v>
      </c>
      <c r="D28" s="17">
        <v>43616</v>
      </c>
      <c r="E28" s="18">
        <v>43564</v>
      </c>
      <c r="F28" s="22">
        <v>805</v>
      </c>
      <c r="G28" s="13">
        <f>E28-D28</f>
        <v>-52</v>
      </c>
      <c r="H28" s="22">
        <f>F28*G28</f>
        <v>-41860</v>
      </c>
    </row>
    <row r="29" spans="1:8">
      <c r="A29" s="19"/>
      <c r="B29" s="15"/>
      <c r="C29" s="15"/>
      <c r="D29" s="20"/>
      <c r="E29" s="21"/>
      <c r="F29" s="22"/>
      <c r="G29" s="49"/>
      <c r="H29" s="49"/>
    </row>
    <row r="30" spans="1:8" ht="24">
      <c r="A30" s="24" t="s">
        <v>20</v>
      </c>
      <c r="B30" s="25" t="s">
        <v>31</v>
      </c>
      <c r="C30" s="16">
        <v>43557</v>
      </c>
      <c r="D30" s="17">
        <v>43588</v>
      </c>
      <c r="E30" s="18">
        <v>43564</v>
      </c>
      <c r="F30" s="22">
        <v>11343.75</v>
      </c>
      <c r="G30" s="13">
        <f>E30-D30</f>
        <v>-24</v>
      </c>
      <c r="H30" s="22">
        <f>F30*G30</f>
        <v>-272250</v>
      </c>
    </row>
    <row r="31" spans="1:8">
      <c r="A31" s="19"/>
      <c r="B31" s="15"/>
      <c r="C31" s="15"/>
      <c r="D31" s="20"/>
      <c r="E31" s="21"/>
      <c r="F31" s="22"/>
      <c r="G31" s="49"/>
      <c r="H31" s="49"/>
    </row>
    <row r="32" spans="1:8" ht="48">
      <c r="A32" s="14" t="s">
        <v>32</v>
      </c>
      <c r="B32" s="15" t="s">
        <v>33</v>
      </c>
      <c r="C32" s="16">
        <v>43523</v>
      </c>
      <c r="D32" s="17">
        <v>43553</v>
      </c>
      <c r="E32" s="18">
        <v>43564</v>
      </c>
      <c r="F32" s="22">
        <v>912</v>
      </c>
      <c r="G32" s="13">
        <f>E32-D32</f>
        <v>11</v>
      </c>
      <c r="H32" s="22">
        <f>F32*G32</f>
        <v>10032</v>
      </c>
    </row>
    <row r="33" spans="1:8">
      <c r="A33" s="19"/>
      <c r="B33" s="15"/>
      <c r="C33" s="15"/>
      <c r="D33" s="20"/>
      <c r="E33" s="21"/>
      <c r="F33" s="22"/>
      <c r="G33" s="49"/>
      <c r="H33" s="49"/>
    </row>
    <row r="34" spans="1:8" ht="36">
      <c r="A34" s="14" t="s">
        <v>34</v>
      </c>
      <c r="B34" s="15" t="s">
        <v>35</v>
      </c>
      <c r="C34" s="16">
        <v>43518</v>
      </c>
      <c r="D34" s="17">
        <v>43548</v>
      </c>
      <c r="E34" s="18">
        <v>43564</v>
      </c>
      <c r="F34" s="22">
        <v>5956.36</v>
      </c>
      <c r="G34" s="13">
        <f>E34-D34</f>
        <v>16</v>
      </c>
      <c r="H34" s="22">
        <f>F34*G34</f>
        <v>95301.759999999995</v>
      </c>
    </row>
    <row r="35" spans="1:8">
      <c r="A35" s="19"/>
      <c r="B35" s="15"/>
      <c r="C35" s="15"/>
      <c r="D35" s="20"/>
      <c r="E35" s="21"/>
      <c r="F35" s="22"/>
      <c r="G35" s="49"/>
      <c r="H35" s="49"/>
    </row>
    <row r="36" spans="1:8" ht="24">
      <c r="A36" s="14" t="s">
        <v>36</v>
      </c>
      <c r="B36" s="15">
        <v>262</v>
      </c>
      <c r="C36" s="16">
        <v>43524</v>
      </c>
      <c r="D36" s="17">
        <v>43563</v>
      </c>
      <c r="E36" s="18">
        <v>43564</v>
      </c>
      <c r="F36" s="22">
        <v>63</v>
      </c>
      <c r="G36" s="13">
        <f>E36-D36</f>
        <v>1</v>
      </c>
      <c r="H36" s="22">
        <f>F36*G36</f>
        <v>63</v>
      </c>
    </row>
    <row r="37" spans="1:8">
      <c r="A37" s="19"/>
      <c r="B37" s="15"/>
      <c r="C37" s="15"/>
      <c r="D37" s="20"/>
      <c r="E37" s="21"/>
      <c r="F37" s="22"/>
      <c r="G37" s="49"/>
      <c r="H37" s="49"/>
    </row>
    <row r="38" spans="1:8" ht="48">
      <c r="A38" s="28" t="s">
        <v>37</v>
      </c>
      <c r="B38" s="15" t="s">
        <v>38</v>
      </c>
      <c r="C38" s="16">
        <v>43539</v>
      </c>
      <c r="D38" s="17">
        <v>43569</v>
      </c>
      <c r="E38" s="18">
        <v>43564</v>
      </c>
      <c r="F38" s="22">
        <v>191.73</v>
      </c>
      <c r="G38" s="13">
        <f>E38-D38</f>
        <v>-5</v>
      </c>
      <c r="H38" s="22">
        <f>F38*G38</f>
        <v>-958.65</v>
      </c>
    </row>
    <row r="39" spans="1:8">
      <c r="A39" s="19"/>
      <c r="B39" s="15"/>
      <c r="C39" s="15"/>
      <c r="D39" s="20"/>
      <c r="E39" s="21"/>
      <c r="F39" s="22"/>
      <c r="G39" s="49"/>
      <c r="H39" s="49"/>
    </row>
    <row r="40" spans="1:8" ht="48">
      <c r="A40" s="28" t="s">
        <v>37</v>
      </c>
      <c r="B40" s="15" t="s">
        <v>39</v>
      </c>
      <c r="C40" s="16">
        <v>43535</v>
      </c>
      <c r="D40" s="17">
        <v>43569</v>
      </c>
      <c r="E40" s="18">
        <v>43564</v>
      </c>
      <c r="F40" s="22">
        <v>194.7</v>
      </c>
      <c r="G40" s="13">
        <f>E40-D40</f>
        <v>-5</v>
      </c>
      <c r="H40" s="22">
        <f>F40*G40</f>
        <v>-973.5</v>
      </c>
    </row>
    <row r="41" spans="1:8">
      <c r="A41" s="19"/>
      <c r="B41" s="15"/>
      <c r="C41" s="15"/>
      <c r="D41" s="20"/>
      <c r="E41" s="21"/>
      <c r="F41" s="22"/>
      <c r="G41" s="49"/>
      <c r="H41" s="49"/>
    </row>
    <row r="42" spans="1:8" ht="24.6">
      <c r="A42" s="29" t="s">
        <v>40</v>
      </c>
      <c r="B42" s="15">
        <v>9</v>
      </c>
      <c r="C42" s="16">
        <v>43504</v>
      </c>
      <c r="D42" s="17">
        <v>43538</v>
      </c>
      <c r="E42" s="18">
        <v>43565</v>
      </c>
      <c r="F42" s="22">
        <v>77</v>
      </c>
      <c r="G42" s="13">
        <f>E42-D42</f>
        <v>27</v>
      </c>
      <c r="H42" s="22">
        <f>F42*G42</f>
        <v>2079</v>
      </c>
    </row>
    <row r="43" spans="1:8">
      <c r="A43" s="19"/>
      <c r="B43" s="15"/>
      <c r="C43" s="15"/>
      <c r="D43" s="20"/>
      <c r="E43" s="21"/>
      <c r="F43" s="22"/>
      <c r="G43" s="49"/>
      <c r="H43" s="49"/>
    </row>
    <row r="44" spans="1:8" ht="24">
      <c r="A44" s="14" t="s">
        <v>41</v>
      </c>
      <c r="B44" s="15">
        <v>55</v>
      </c>
      <c r="C44" s="16">
        <v>43496</v>
      </c>
      <c r="D44" s="17">
        <v>43538</v>
      </c>
      <c r="E44" s="18">
        <v>43565</v>
      </c>
      <c r="F44" s="22">
        <v>1056</v>
      </c>
      <c r="G44" s="13">
        <f>E44-D44</f>
        <v>27</v>
      </c>
      <c r="H44" s="22">
        <f>F44*G44</f>
        <v>28512</v>
      </c>
    </row>
    <row r="45" spans="1:8">
      <c r="A45" s="19"/>
      <c r="B45" s="15"/>
      <c r="C45" s="15"/>
      <c r="D45" s="20"/>
      <c r="E45" s="21"/>
      <c r="F45" s="22"/>
      <c r="G45" s="49"/>
      <c r="H45" s="49"/>
    </row>
    <row r="46" spans="1:8" ht="24">
      <c r="A46" s="14" t="s">
        <v>41</v>
      </c>
      <c r="B46" s="15">
        <v>511</v>
      </c>
      <c r="C46" s="16">
        <v>43552</v>
      </c>
      <c r="D46" s="17">
        <v>43582</v>
      </c>
      <c r="E46" s="18">
        <v>43565</v>
      </c>
      <c r="F46" s="22">
        <v>756</v>
      </c>
      <c r="G46" s="13">
        <f>E46-D46</f>
        <v>-17</v>
      </c>
      <c r="H46" s="22">
        <f>F46*G46</f>
        <v>-12852</v>
      </c>
    </row>
    <row r="47" spans="1:8">
      <c r="A47" s="19"/>
      <c r="B47" s="15"/>
      <c r="C47" s="15"/>
      <c r="D47" s="20"/>
      <c r="E47" s="21"/>
      <c r="F47" s="22"/>
      <c r="G47" s="49"/>
      <c r="H47" s="49"/>
    </row>
    <row r="48" spans="1:8" ht="24">
      <c r="A48" s="30" t="s">
        <v>42</v>
      </c>
      <c r="B48" s="15" t="s">
        <v>43</v>
      </c>
      <c r="C48" s="16">
        <v>43483</v>
      </c>
      <c r="D48" s="17">
        <v>43542</v>
      </c>
      <c r="E48" s="18">
        <v>43567</v>
      </c>
      <c r="F48" s="22">
        <v>500</v>
      </c>
      <c r="G48" s="13">
        <f>E48-D48</f>
        <v>25</v>
      </c>
      <c r="H48" s="22">
        <f>F48*G48</f>
        <v>12500</v>
      </c>
    </row>
    <row r="49" spans="1:8">
      <c r="A49" s="19"/>
      <c r="B49" s="15"/>
      <c r="C49" s="15"/>
      <c r="D49" s="20"/>
      <c r="E49" s="21"/>
      <c r="F49" s="22"/>
      <c r="G49" s="49"/>
      <c r="H49" s="49"/>
    </row>
    <row r="50" spans="1:8" ht="36">
      <c r="A50" s="24" t="s">
        <v>44</v>
      </c>
      <c r="B50" s="15" t="s">
        <v>45</v>
      </c>
      <c r="C50" s="16">
        <v>43496</v>
      </c>
      <c r="D50" s="17">
        <v>43544</v>
      </c>
      <c r="E50" s="18">
        <v>43567</v>
      </c>
      <c r="F50" s="22">
        <v>391</v>
      </c>
      <c r="G50" s="13">
        <f>E50-D50</f>
        <v>23</v>
      </c>
      <c r="H50" s="22">
        <f>F50*G50</f>
        <v>8993</v>
      </c>
    </row>
    <row r="51" spans="1:8">
      <c r="A51" s="19"/>
      <c r="B51" s="15"/>
      <c r="C51" s="15"/>
      <c r="D51" s="20"/>
      <c r="E51" s="21"/>
      <c r="F51" s="22"/>
      <c r="G51" s="49"/>
      <c r="H51" s="49"/>
    </row>
    <row r="52" spans="1:8" ht="24">
      <c r="A52" s="14" t="s">
        <v>46</v>
      </c>
      <c r="B52" s="15">
        <v>9998000036</v>
      </c>
      <c r="C52" s="16">
        <v>43495</v>
      </c>
      <c r="D52" s="17">
        <v>43535</v>
      </c>
      <c r="E52" s="18">
        <v>43573</v>
      </c>
      <c r="F52" s="22">
        <v>24.53</v>
      </c>
      <c r="G52" s="13">
        <f>E52-D52</f>
        <v>38</v>
      </c>
      <c r="H52" s="22">
        <f>F52*G52</f>
        <v>932.1400000000001</v>
      </c>
    </row>
    <row r="53" spans="1:8">
      <c r="A53" s="19"/>
      <c r="B53" s="15"/>
      <c r="C53" s="15"/>
      <c r="D53" s="20"/>
      <c r="E53" s="21"/>
      <c r="F53" s="22"/>
      <c r="G53" s="49"/>
      <c r="H53" s="49"/>
    </row>
    <row r="54" spans="1:8" ht="48">
      <c r="A54" s="24" t="s">
        <v>47</v>
      </c>
      <c r="B54" s="15" t="s">
        <v>48</v>
      </c>
      <c r="C54" s="16">
        <v>43517</v>
      </c>
      <c r="D54" s="17">
        <v>43547</v>
      </c>
      <c r="E54" s="18">
        <v>43573</v>
      </c>
      <c r="F54" s="22">
        <v>673.5</v>
      </c>
      <c r="G54" s="13">
        <f>E54-D54</f>
        <v>26</v>
      </c>
      <c r="H54" s="22">
        <f>F54*G54</f>
        <v>17511</v>
      </c>
    </row>
    <row r="55" spans="1:8">
      <c r="A55" s="19"/>
      <c r="B55" s="15"/>
      <c r="C55" s="15"/>
      <c r="D55" s="20"/>
      <c r="E55" s="21"/>
      <c r="F55" s="22"/>
      <c r="G55" s="49"/>
      <c r="H55" s="49"/>
    </row>
    <row r="56" spans="1:8" ht="24">
      <c r="A56" s="26" t="s">
        <v>49</v>
      </c>
      <c r="B56" s="15" t="s">
        <v>50</v>
      </c>
      <c r="C56" s="16">
        <v>43545</v>
      </c>
      <c r="D56" s="17">
        <v>43575</v>
      </c>
      <c r="E56" s="18">
        <v>43584</v>
      </c>
      <c r="F56" s="22">
        <v>1284</v>
      </c>
      <c r="G56" s="13">
        <f>E56-D56</f>
        <v>9</v>
      </c>
      <c r="H56" s="22">
        <f>F56*G56</f>
        <v>11556</v>
      </c>
    </row>
    <row r="57" spans="1:8">
      <c r="A57" s="19"/>
      <c r="B57" s="15"/>
      <c r="C57" s="15"/>
      <c r="D57" s="20"/>
      <c r="E57" s="21"/>
      <c r="F57" s="22"/>
      <c r="G57" s="49"/>
      <c r="H57" s="49"/>
    </row>
    <row r="58" spans="1:8" ht="24">
      <c r="A58" s="24" t="s">
        <v>51</v>
      </c>
      <c r="B58" s="15">
        <v>8719092821</v>
      </c>
      <c r="C58" s="16">
        <v>43552</v>
      </c>
      <c r="D58" s="17">
        <v>43582</v>
      </c>
      <c r="E58" s="18">
        <v>43584</v>
      </c>
      <c r="F58" s="22">
        <v>26.28</v>
      </c>
      <c r="G58" s="13">
        <f>E58-D58</f>
        <v>2</v>
      </c>
      <c r="H58" s="22">
        <f>F58*G58</f>
        <v>52.56</v>
      </c>
    </row>
    <row r="59" spans="1:8">
      <c r="A59" s="19"/>
      <c r="B59" s="15"/>
      <c r="C59" s="15"/>
      <c r="D59" s="20"/>
      <c r="E59" s="21"/>
      <c r="F59" s="22"/>
      <c r="G59" s="49"/>
      <c r="H59" s="49"/>
    </row>
    <row r="60" spans="1:8" ht="24">
      <c r="A60" s="24" t="s">
        <v>51</v>
      </c>
      <c r="B60" s="15">
        <v>8719124329</v>
      </c>
      <c r="C60" s="16">
        <v>43574</v>
      </c>
      <c r="D60" s="17">
        <v>43604</v>
      </c>
      <c r="E60" s="18">
        <v>43584</v>
      </c>
      <c r="F60" s="22">
        <v>7.42</v>
      </c>
      <c r="G60" s="13">
        <f>E60-D60</f>
        <v>-20</v>
      </c>
      <c r="H60" s="22">
        <f>F60*G60</f>
        <v>-148.4</v>
      </c>
    </row>
    <row r="61" spans="1:8">
      <c r="A61" s="19"/>
      <c r="B61" s="15"/>
      <c r="C61" s="15"/>
      <c r="D61" s="20"/>
      <c r="E61" s="21"/>
      <c r="F61" s="22"/>
      <c r="G61" s="49"/>
      <c r="H61" s="49"/>
    </row>
    <row r="62" spans="1:8">
      <c r="A62" s="14" t="s">
        <v>52</v>
      </c>
      <c r="B62" s="15" t="s">
        <v>53</v>
      </c>
      <c r="C62" s="16">
        <v>43535</v>
      </c>
      <c r="D62" s="17">
        <v>43585</v>
      </c>
      <c r="E62" s="18">
        <v>43584</v>
      </c>
      <c r="F62" s="22">
        <v>162.11000000000001</v>
      </c>
      <c r="G62" s="13">
        <f>E62-D62</f>
        <v>-1</v>
      </c>
      <c r="H62" s="22">
        <f>F62*G62</f>
        <v>-162.11000000000001</v>
      </c>
    </row>
    <row r="63" spans="1:8">
      <c r="A63" s="19"/>
      <c r="B63" s="15"/>
      <c r="C63" s="15"/>
      <c r="D63" s="20"/>
      <c r="E63" s="21"/>
      <c r="F63" s="22"/>
      <c r="G63" s="49"/>
      <c r="H63" s="49"/>
    </row>
    <row r="64" spans="1:8">
      <c r="A64" s="14" t="s">
        <v>52</v>
      </c>
      <c r="B64" s="15" t="s">
        <v>54</v>
      </c>
      <c r="C64" s="16">
        <v>43535</v>
      </c>
      <c r="D64" s="17">
        <v>43585</v>
      </c>
      <c r="E64" s="18">
        <v>43584</v>
      </c>
      <c r="F64" s="22">
        <v>253.8</v>
      </c>
      <c r="G64" s="13">
        <f>E64-D64</f>
        <v>-1</v>
      </c>
      <c r="H64" s="22">
        <f>F64*G64</f>
        <v>-253.8</v>
      </c>
    </row>
    <row r="65" spans="1:8">
      <c r="A65" s="19"/>
      <c r="B65" s="15"/>
      <c r="C65" s="15"/>
      <c r="D65" s="20"/>
      <c r="E65" s="21"/>
      <c r="F65" s="22"/>
      <c r="G65" s="49"/>
      <c r="H65" s="49"/>
    </row>
    <row r="66" spans="1:8" ht="36">
      <c r="A66" s="14" t="s">
        <v>55</v>
      </c>
      <c r="B66" s="15">
        <v>1010537990</v>
      </c>
      <c r="C66" s="16">
        <v>43551</v>
      </c>
      <c r="D66" s="17">
        <v>43585</v>
      </c>
      <c r="E66" s="31">
        <v>43585</v>
      </c>
      <c r="F66" s="22">
        <v>252.54</v>
      </c>
      <c r="G66" s="13">
        <f>E66-D66</f>
        <v>0</v>
      </c>
      <c r="H66" s="22">
        <f>F66*G66</f>
        <v>0</v>
      </c>
    </row>
    <row r="67" spans="1:8">
      <c r="A67" s="19"/>
      <c r="B67" s="15"/>
      <c r="C67" s="15"/>
      <c r="D67" s="20"/>
      <c r="E67" s="21"/>
      <c r="F67" s="22"/>
      <c r="G67" s="49"/>
      <c r="H67" s="49"/>
    </row>
    <row r="68" spans="1:8" ht="24">
      <c r="A68" s="14" t="s">
        <v>56</v>
      </c>
      <c r="B68" s="15">
        <v>2200001768</v>
      </c>
      <c r="C68" s="16">
        <v>43549</v>
      </c>
      <c r="D68" s="17">
        <v>43580</v>
      </c>
      <c r="E68" s="18">
        <v>43585</v>
      </c>
      <c r="F68" s="22">
        <v>2368.5300000000002</v>
      </c>
      <c r="G68" s="13">
        <f>E68-D68</f>
        <v>5</v>
      </c>
      <c r="H68" s="22">
        <f>F68*G68</f>
        <v>11842.650000000001</v>
      </c>
    </row>
    <row r="69" spans="1:8">
      <c r="A69" s="19"/>
      <c r="B69" s="15"/>
      <c r="C69" s="15"/>
      <c r="D69" s="20"/>
      <c r="E69" s="21"/>
      <c r="F69" s="22"/>
      <c r="G69" s="49"/>
      <c r="H69" s="49"/>
    </row>
    <row r="70" spans="1:8" ht="36">
      <c r="A70" s="24" t="s">
        <v>44</v>
      </c>
      <c r="B70" s="15" t="s">
        <v>57</v>
      </c>
      <c r="C70" s="16">
        <v>43524</v>
      </c>
      <c r="D70" s="17">
        <v>43575</v>
      </c>
      <c r="E70" s="18">
        <v>43585</v>
      </c>
      <c r="F70" s="22">
        <v>199</v>
      </c>
      <c r="G70" s="13">
        <f>E70-D70</f>
        <v>10</v>
      </c>
      <c r="H70" s="22">
        <f>F70*G70</f>
        <v>1990</v>
      </c>
    </row>
    <row r="71" spans="1:8">
      <c r="A71" s="19"/>
      <c r="B71" s="15"/>
      <c r="C71" s="15"/>
      <c r="D71" s="20"/>
      <c r="E71" s="21"/>
      <c r="F71" s="22"/>
      <c r="G71" s="49"/>
      <c r="H71" s="49"/>
    </row>
    <row r="72" spans="1:8" ht="36">
      <c r="A72" s="24" t="s">
        <v>44</v>
      </c>
      <c r="B72" s="15" t="s">
        <v>58</v>
      </c>
      <c r="C72" s="16">
        <v>43555</v>
      </c>
      <c r="D72" s="17">
        <v>43605</v>
      </c>
      <c r="E72" s="18">
        <v>43585</v>
      </c>
      <c r="F72" s="22">
        <v>417</v>
      </c>
      <c r="G72" s="13">
        <f>E72-D72</f>
        <v>-20</v>
      </c>
      <c r="H72" s="22">
        <f>F72*G72</f>
        <v>-8340</v>
      </c>
    </row>
    <row r="73" spans="1:8">
      <c r="A73" s="19"/>
      <c r="B73" s="15"/>
      <c r="C73" s="15"/>
      <c r="D73" s="20"/>
      <c r="E73" s="21"/>
      <c r="F73" s="22"/>
      <c r="G73" s="49"/>
      <c r="H73" s="49"/>
    </row>
    <row r="74" spans="1:8" ht="24">
      <c r="A74" s="14" t="s">
        <v>56</v>
      </c>
      <c r="B74" s="15">
        <v>2200002326</v>
      </c>
      <c r="C74" s="16">
        <v>43570</v>
      </c>
      <c r="D74" s="17">
        <v>43600</v>
      </c>
      <c r="E74" s="18">
        <v>43585</v>
      </c>
      <c r="F74" s="22">
        <v>2220.11</v>
      </c>
      <c r="G74" s="13">
        <f>E74-D74</f>
        <v>-15</v>
      </c>
      <c r="H74" s="22">
        <f>F74*G74</f>
        <v>-33301.65</v>
      </c>
    </row>
    <row r="75" spans="1:8">
      <c r="A75" s="19"/>
      <c r="B75" s="15"/>
      <c r="C75" s="15"/>
      <c r="D75" s="20"/>
      <c r="E75" s="21"/>
      <c r="F75" s="22"/>
      <c r="G75" s="49"/>
      <c r="H75" s="49"/>
    </row>
    <row r="76" spans="1:8" ht="24">
      <c r="A76" s="14" t="s">
        <v>22</v>
      </c>
      <c r="B76" s="15" t="s">
        <v>59</v>
      </c>
      <c r="C76" s="16">
        <v>43558</v>
      </c>
      <c r="D76" s="17">
        <v>43588</v>
      </c>
      <c r="E76" s="18">
        <v>43585</v>
      </c>
      <c r="F76" s="22">
        <v>4400.95</v>
      </c>
      <c r="G76" s="13">
        <f>E76-D76</f>
        <v>-3</v>
      </c>
      <c r="H76" s="22">
        <f>F76*G76</f>
        <v>-13202.849999999999</v>
      </c>
    </row>
    <row r="77" spans="1:8">
      <c r="A77" s="19"/>
      <c r="B77" s="15"/>
      <c r="C77" s="15"/>
      <c r="D77" s="20"/>
      <c r="E77" s="21"/>
      <c r="F77" s="22"/>
      <c r="G77" s="49"/>
      <c r="H77" s="49"/>
    </row>
    <row r="78" spans="1:8" ht="24">
      <c r="A78" s="14" t="s">
        <v>22</v>
      </c>
      <c r="B78" s="15" t="s">
        <v>60</v>
      </c>
      <c r="C78" s="16">
        <v>43555</v>
      </c>
      <c r="D78" s="17">
        <v>43588</v>
      </c>
      <c r="E78" s="18">
        <v>43585</v>
      </c>
      <c r="F78" s="22">
        <v>1623.8</v>
      </c>
      <c r="G78" s="13">
        <f>E78-D78</f>
        <v>-3</v>
      </c>
      <c r="H78" s="22">
        <f>F78*G78</f>
        <v>-4871.3999999999996</v>
      </c>
    </row>
    <row r="79" spans="1:8">
      <c r="A79" s="19"/>
      <c r="B79" s="15"/>
      <c r="C79" s="15"/>
      <c r="D79" s="20"/>
      <c r="E79" s="21"/>
      <c r="F79" s="22"/>
      <c r="G79" s="49"/>
      <c r="H79" s="49"/>
    </row>
    <row r="80" spans="1:8" ht="24">
      <c r="A80" s="14" t="s">
        <v>16</v>
      </c>
      <c r="B80" s="15">
        <v>86000493</v>
      </c>
      <c r="C80" s="16">
        <v>43555</v>
      </c>
      <c r="D80" s="17">
        <v>43590</v>
      </c>
      <c r="E80" s="18">
        <v>43585</v>
      </c>
      <c r="F80" s="22">
        <v>163.93</v>
      </c>
      <c r="G80" s="13">
        <f>E80-D80</f>
        <v>-5</v>
      </c>
      <c r="H80" s="22">
        <f>F80*G80</f>
        <v>-819.65000000000009</v>
      </c>
    </row>
    <row r="81" spans="1:8">
      <c r="A81" s="19"/>
      <c r="B81" s="15"/>
      <c r="C81" s="15"/>
      <c r="D81" s="20"/>
      <c r="E81" s="21"/>
      <c r="F81" s="22"/>
      <c r="G81" s="49"/>
      <c r="H81" s="49"/>
    </row>
    <row r="82" spans="1:8" ht="48">
      <c r="A82" s="32" t="s">
        <v>61</v>
      </c>
      <c r="B82" s="15" t="s">
        <v>62</v>
      </c>
      <c r="C82" s="16">
        <v>43560</v>
      </c>
      <c r="D82" s="17">
        <v>43602</v>
      </c>
      <c r="E82" s="18">
        <v>43599</v>
      </c>
      <c r="F82" s="22">
        <v>147</v>
      </c>
      <c r="G82" s="13">
        <f>E82-D82</f>
        <v>-3</v>
      </c>
      <c r="H82" s="22">
        <f>F82*G82</f>
        <v>-441</v>
      </c>
    </row>
    <row r="83" spans="1:8">
      <c r="A83" s="20"/>
      <c r="B83" s="15"/>
      <c r="C83" s="15"/>
      <c r="D83" s="20"/>
      <c r="E83" s="21"/>
      <c r="F83" s="22"/>
      <c r="G83" s="49"/>
      <c r="H83" s="49"/>
    </row>
    <row r="84" spans="1:8" ht="48">
      <c r="A84" s="32" t="s">
        <v>61</v>
      </c>
      <c r="B84" s="15" t="s">
        <v>63</v>
      </c>
      <c r="C84" s="16">
        <v>43560</v>
      </c>
      <c r="D84" s="17">
        <v>43602</v>
      </c>
      <c r="E84" s="18">
        <v>43599</v>
      </c>
      <c r="F84" s="22">
        <v>149.6</v>
      </c>
      <c r="G84" s="13">
        <f>E84-D84</f>
        <v>-3</v>
      </c>
      <c r="H84" s="22">
        <f>F84*G84</f>
        <v>-448.79999999999995</v>
      </c>
    </row>
    <row r="85" spans="1:8">
      <c r="A85" s="19"/>
      <c r="B85" s="15"/>
      <c r="C85" s="15"/>
      <c r="D85" s="20"/>
      <c r="E85" s="21"/>
      <c r="F85" s="22"/>
      <c r="G85" s="49"/>
      <c r="H85" s="49"/>
    </row>
    <row r="86" spans="1:8" ht="48">
      <c r="A86" s="32" t="s">
        <v>61</v>
      </c>
      <c r="B86" s="15" t="s">
        <v>64</v>
      </c>
      <c r="C86" s="16">
        <v>43560</v>
      </c>
      <c r="D86" s="17">
        <v>43602</v>
      </c>
      <c r="E86" s="18">
        <v>43599</v>
      </c>
      <c r="F86" s="22">
        <v>182.73</v>
      </c>
      <c r="G86" s="13">
        <f>E86-D86</f>
        <v>-3</v>
      </c>
      <c r="H86" s="22">
        <f>F86*G86</f>
        <v>-548.18999999999994</v>
      </c>
    </row>
    <row r="87" spans="1:8">
      <c r="A87" s="20"/>
      <c r="B87" s="15"/>
      <c r="C87" s="15"/>
      <c r="D87" s="17"/>
      <c r="E87" s="18"/>
      <c r="F87" s="22"/>
      <c r="G87" s="49"/>
      <c r="H87" s="49"/>
    </row>
    <row r="88" spans="1:8" ht="48">
      <c r="A88" s="32" t="s">
        <v>61</v>
      </c>
      <c r="B88" s="15" t="s">
        <v>65</v>
      </c>
      <c r="C88" s="16">
        <v>43560</v>
      </c>
      <c r="D88" s="17">
        <v>43602</v>
      </c>
      <c r="E88" s="18">
        <v>43599</v>
      </c>
      <c r="F88" s="22">
        <v>55.8</v>
      </c>
      <c r="G88" s="13">
        <f>E88-D88</f>
        <v>-3</v>
      </c>
      <c r="H88" s="22">
        <f>F88*G88</f>
        <v>-167.39999999999998</v>
      </c>
    </row>
    <row r="89" spans="1:8">
      <c r="A89" s="20"/>
      <c r="B89" s="15"/>
      <c r="C89" s="15"/>
      <c r="D89" s="20"/>
      <c r="E89" s="21"/>
      <c r="F89" s="22"/>
      <c r="G89" s="49"/>
      <c r="H89" s="49"/>
    </row>
    <row r="90" spans="1:8" ht="48">
      <c r="A90" s="32" t="s">
        <v>61</v>
      </c>
      <c r="B90" s="15" t="s">
        <v>66</v>
      </c>
      <c r="C90" s="16">
        <v>43560</v>
      </c>
      <c r="D90" s="17">
        <v>43602</v>
      </c>
      <c r="E90" s="18">
        <v>43599</v>
      </c>
      <c r="F90" s="22">
        <v>55.8</v>
      </c>
      <c r="G90" s="13">
        <f>E90-D90</f>
        <v>-3</v>
      </c>
      <c r="H90" s="22">
        <f>F90*G90</f>
        <v>-167.39999999999998</v>
      </c>
    </row>
    <row r="91" spans="1:8">
      <c r="A91" s="19"/>
      <c r="B91" s="15"/>
      <c r="C91" s="15"/>
      <c r="D91" s="20"/>
      <c r="E91" s="21"/>
      <c r="F91" s="22"/>
      <c r="G91" s="49"/>
      <c r="H91" s="49"/>
    </row>
    <row r="92" spans="1:8" ht="48">
      <c r="A92" s="32" t="s">
        <v>61</v>
      </c>
      <c r="B92" s="15" t="s">
        <v>67</v>
      </c>
      <c r="C92" s="16">
        <v>43560</v>
      </c>
      <c r="D92" s="17">
        <v>43602</v>
      </c>
      <c r="E92" s="18">
        <v>43599</v>
      </c>
      <c r="F92" s="22">
        <v>308.35000000000002</v>
      </c>
      <c r="G92" s="13">
        <f>E92-D92</f>
        <v>-3</v>
      </c>
      <c r="H92" s="22">
        <f>F92*G92</f>
        <v>-925.05000000000007</v>
      </c>
    </row>
    <row r="93" spans="1:8">
      <c r="A93" s="19"/>
      <c r="B93" s="15"/>
      <c r="C93" s="15"/>
      <c r="D93" s="20"/>
      <c r="E93" s="21"/>
      <c r="F93" s="22"/>
      <c r="G93" s="49"/>
      <c r="H93" s="49"/>
    </row>
    <row r="94" spans="1:8" ht="48">
      <c r="A94" s="32" t="s">
        <v>61</v>
      </c>
      <c r="B94" s="15" t="s">
        <v>68</v>
      </c>
      <c r="C94" s="16">
        <v>43560</v>
      </c>
      <c r="D94" s="17">
        <v>43602</v>
      </c>
      <c r="E94" s="18">
        <v>43599</v>
      </c>
      <c r="F94" s="22">
        <v>127</v>
      </c>
      <c r="G94" s="13">
        <f>E94-D94</f>
        <v>-3</v>
      </c>
      <c r="H94" s="22">
        <f>F94*G94</f>
        <v>-381</v>
      </c>
    </row>
    <row r="95" spans="1:8">
      <c r="A95" s="19"/>
      <c r="B95" s="15"/>
      <c r="C95" s="15"/>
      <c r="D95" s="20"/>
      <c r="E95" s="21"/>
      <c r="F95" s="22"/>
      <c r="G95" s="49"/>
      <c r="H95" s="49"/>
    </row>
    <row r="96" spans="1:8" ht="48">
      <c r="A96" s="32" t="s">
        <v>61</v>
      </c>
      <c r="B96" s="15" t="s">
        <v>69</v>
      </c>
      <c r="C96" s="16">
        <v>43560</v>
      </c>
      <c r="D96" s="17">
        <v>43602</v>
      </c>
      <c r="E96" s="18">
        <v>43599</v>
      </c>
      <c r="F96" s="22">
        <v>168.19</v>
      </c>
      <c r="G96" s="13">
        <f>E96-D96</f>
        <v>-3</v>
      </c>
      <c r="H96" s="22">
        <f>F96*G96</f>
        <v>-504.57</v>
      </c>
    </row>
    <row r="97" spans="1:8">
      <c r="A97" s="19"/>
      <c r="B97" s="15"/>
      <c r="C97" s="15"/>
      <c r="D97" s="20"/>
      <c r="E97" s="21"/>
      <c r="F97" s="22"/>
      <c r="G97" s="49"/>
      <c r="H97" s="49"/>
    </row>
    <row r="98" spans="1:8" ht="48">
      <c r="A98" s="32" t="s">
        <v>61</v>
      </c>
      <c r="B98" s="15" t="s">
        <v>70</v>
      </c>
      <c r="C98" s="16">
        <v>43560</v>
      </c>
      <c r="D98" s="17">
        <v>43602</v>
      </c>
      <c r="E98" s="18">
        <v>43599</v>
      </c>
      <c r="F98" s="22">
        <v>161.1</v>
      </c>
      <c r="G98" s="13">
        <f>E98-D98</f>
        <v>-3</v>
      </c>
      <c r="H98" s="22">
        <f>F98*G98</f>
        <v>-483.29999999999995</v>
      </c>
    </row>
    <row r="99" spans="1:8">
      <c r="A99" s="19"/>
      <c r="B99" s="15"/>
      <c r="C99" s="15"/>
      <c r="D99" s="20"/>
      <c r="E99" s="21"/>
      <c r="F99" s="22"/>
      <c r="G99" s="49"/>
      <c r="H99" s="49"/>
    </row>
    <row r="100" spans="1:8" ht="48">
      <c r="A100" s="32" t="s">
        <v>61</v>
      </c>
      <c r="B100" s="15" t="s">
        <v>71</v>
      </c>
      <c r="C100" s="16">
        <v>43560</v>
      </c>
      <c r="D100" s="17">
        <v>43602</v>
      </c>
      <c r="E100" s="18">
        <v>43599</v>
      </c>
      <c r="F100" s="22">
        <v>149.6</v>
      </c>
      <c r="G100" s="13">
        <f>E100-D100</f>
        <v>-3</v>
      </c>
      <c r="H100" s="22">
        <f>F100*G100</f>
        <v>-448.79999999999995</v>
      </c>
    </row>
    <row r="101" spans="1:8">
      <c r="A101" s="19"/>
      <c r="B101" s="15"/>
      <c r="C101" s="15"/>
      <c r="D101" s="20"/>
      <c r="E101" s="21"/>
      <c r="F101" s="22"/>
      <c r="G101" s="49"/>
      <c r="H101" s="49"/>
    </row>
    <row r="102" spans="1:8" ht="24">
      <c r="A102" s="14" t="s">
        <v>72</v>
      </c>
      <c r="B102" s="15" t="s">
        <v>73</v>
      </c>
      <c r="C102" s="16">
        <v>43570</v>
      </c>
      <c r="D102" s="17">
        <v>43603</v>
      </c>
      <c r="E102" s="18">
        <v>43599</v>
      </c>
      <c r="F102" s="22">
        <v>1175.23</v>
      </c>
      <c r="G102" s="13">
        <f>E102-D102</f>
        <v>-4</v>
      </c>
      <c r="H102" s="22">
        <f>F102*G102</f>
        <v>-4700.92</v>
      </c>
    </row>
    <row r="103" spans="1:8">
      <c r="A103" s="19"/>
      <c r="B103" s="15"/>
      <c r="C103" s="15"/>
      <c r="D103" s="20"/>
      <c r="E103" s="21"/>
      <c r="F103" s="22"/>
      <c r="G103" s="49"/>
      <c r="H103" s="49"/>
    </row>
    <row r="104" spans="1:8" ht="36">
      <c r="A104" s="24" t="s">
        <v>74</v>
      </c>
      <c r="B104" s="25" t="s">
        <v>75</v>
      </c>
      <c r="C104" s="33">
        <v>43555</v>
      </c>
      <c r="D104" s="17">
        <v>43631</v>
      </c>
      <c r="E104" s="18">
        <v>43599</v>
      </c>
      <c r="F104" s="22">
        <v>3377.5</v>
      </c>
      <c r="G104" s="13">
        <f>E104-D104</f>
        <v>-32</v>
      </c>
      <c r="H104" s="22">
        <f>F104*G104</f>
        <v>-108080</v>
      </c>
    </row>
    <row r="105" spans="1:8">
      <c r="A105" s="19"/>
      <c r="B105" s="15"/>
      <c r="C105" s="15"/>
      <c r="D105" s="20"/>
      <c r="E105" s="21"/>
      <c r="F105" s="22"/>
      <c r="G105" s="49"/>
      <c r="H105" s="49"/>
    </row>
    <row r="106" spans="1:8" ht="36">
      <c r="A106" s="23" t="s">
        <v>18</v>
      </c>
      <c r="B106" s="15" t="s">
        <v>76</v>
      </c>
      <c r="C106" s="16">
        <v>43555</v>
      </c>
      <c r="D106" s="17">
        <v>43638</v>
      </c>
      <c r="E106" s="18">
        <v>43599</v>
      </c>
      <c r="F106" s="22">
        <v>2055.4499999999998</v>
      </c>
      <c r="G106" s="13">
        <f>E106-D106</f>
        <v>-39</v>
      </c>
      <c r="H106" s="22">
        <f>F106*G106</f>
        <v>-80162.549999999988</v>
      </c>
    </row>
    <row r="107" spans="1:8">
      <c r="A107" s="19"/>
      <c r="B107" s="15"/>
      <c r="C107" s="15"/>
      <c r="D107" s="20"/>
      <c r="E107" s="21"/>
      <c r="F107" s="22"/>
      <c r="G107" s="49"/>
      <c r="H107" s="49"/>
    </row>
    <row r="108" spans="1:8" ht="24">
      <c r="A108" s="24" t="s">
        <v>27</v>
      </c>
      <c r="B108" s="15">
        <v>513</v>
      </c>
      <c r="C108" s="16">
        <v>43555</v>
      </c>
      <c r="D108" s="17">
        <v>43602</v>
      </c>
      <c r="E108" s="18">
        <v>43599</v>
      </c>
      <c r="F108" s="22">
        <v>378.6</v>
      </c>
      <c r="G108" s="13">
        <f>E108-D108</f>
        <v>-3</v>
      </c>
      <c r="H108" s="22">
        <f>F108*G108</f>
        <v>-1135.8000000000002</v>
      </c>
    </row>
    <row r="109" spans="1:8">
      <c r="A109" s="20"/>
      <c r="B109" s="15"/>
      <c r="C109" s="15"/>
      <c r="D109" s="20"/>
      <c r="E109" s="21"/>
      <c r="F109" s="22"/>
      <c r="G109" s="49"/>
      <c r="H109" s="49"/>
    </row>
    <row r="110" spans="1:8" ht="24">
      <c r="A110" s="24" t="s">
        <v>27</v>
      </c>
      <c r="B110" s="15">
        <v>512</v>
      </c>
      <c r="C110" s="16">
        <v>43555</v>
      </c>
      <c r="D110" s="17">
        <v>43602</v>
      </c>
      <c r="E110" s="18">
        <v>43599</v>
      </c>
      <c r="F110" s="22">
        <v>6.1</v>
      </c>
      <c r="G110" s="13">
        <f>E110-D110</f>
        <v>-3</v>
      </c>
      <c r="H110" s="22">
        <f>F110*G110</f>
        <v>-18.299999999999997</v>
      </c>
    </row>
    <row r="111" spans="1:8">
      <c r="A111" s="19"/>
      <c r="B111" s="15"/>
      <c r="C111" s="15"/>
      <c r="D111" s="20"/>
      <c r="E111" s="21"/>
      <c r="F111" s="22"/>
      <c r="G111" s="49"/>
      <c r="H111" s="49"/>
    </row>
    <row r="112" spans="1:8" ht="24">
      <c r="A112" s="24" t="s">
        <v>27</v>
      </c>
      <c r="B112" s="15">
        <v>514</v>
      </c>
      <c r="C112" s="16">
        <v>43555</v>
      </c>
      <c r="D112" s="17">
        <v>43602</v>
      </c>
      <c r="E112" s="18">
        <v>43599</v>
      </c>
      <c r="F112" s="22">
        <v>415.84</v>
      </c>
      <c r="G112" s="13">
        <f>E112-D112</f>
        <v>-3</v>
      </c>
      <c r="H112" s="22">
        <f>F112*G112</f>
        <v>-1247.52</v>
      </c>
    </row>
    <row r="113" spans="1:8">
      <c r="A113" s="19"/>
      <c r="B113" s="15"/>
      <c r="C113" s="15"/>
      <c r="D113" s="20"/>
      <c r="E113" s="21"/>
      <c r="F113" s="22"/>
      <c r="G113" s="49"/>
      <c r="H113" s="49"/>
    </row>
    <row r="114" spans="1:8" ht="48">
      <c r="A114" s="28" t="s">
        <v>77</v>
      </c>
      <c r="B114" s="15" t="s">
        <v>78</v>
      </c>
      <c r="C114" s="16">
        <v>43560</v>
      </c>
      <c r="D114" s="17">
        <v>43591</v>
      </c>
      <c r="E114" s="18">
        <v>43599</v>
      </c>
      <c r="F114" s="22">
        <v>253.62</v>
      </c>
      <c r="G114" s="13">
        <f>E114-D114</f>
        <v>8</v>
      </c>
      <c r="H114" s="22">
        <f>F114*G114</f>
        <v>2028.96</v>
      </c>
    </row>
    <row r="115" spans="1:8">
      <c r="A115" s="19"/>
      <c r="B115" s="15"/>
      <c r="C115" s="15"/>
      <c r="D115" s="20"/>
      <c r="E115" s="21"/>
      <c r="F115" s="22"/>
      <c r="G115" s="49"/>
      <c r="H115" s="49"/>
    </row>
    <row r="116" spans="1:8" ht="48">
      <c r="A116" s="14" t="s">
        <v>14</v>
      </c>
      <c r="B116" s="15" t="s">
        <v>79</v>
      </c>
      <c r="C116" s="16">
        <v>43555</v>
      </c>
      <c r="D116" s="17">
        <v>43590</v>
      </c>
      <c r="E116" s="18">
        <v>43599</v>
      </c>
      <c r="F116" s="22">
        <v>400</v>
      </c>
      <c r="G116" s="13">
        <f>E116-D116</f>
        <v>9</v>
      </c>
      <c r="H116" s="22">
        <f>F116*G116</f>
        <v>3600</v>
      </c>
    </row>
    <row r="117" spans="1:8">
      <c r="A117" s="19"/>
      <c r="B117" s="15"/>
      <c r="C117" s="15"/>
      <c r="D117" s="20"/>
      <c r="E117" s="21"/>
      <c r="F117" s="22"/>
      <c r="G117" s="49"/>
      <c r="H117" s="49"/>
    </row>
    <row r="118" spans="1:8" ht="24">
      <c r="A118" s="24" t="s">
        <v>20</v>
      </c>
      <c r="B118" s="25" t="s">
        <v>80</v>
      </c>
      <c r="C118" s="16">
        <v>43565</v>
      </c>
      <c r="D118" s="17">
        <v>43597</v>
      </c>
      <c r="E118" s="18">
        <v>43602</v>
      </c>
      <c r="F118" s="22">
        <v>2610</v>
      </c>
      <c r="G118" s="13">
        <f>E118-D118</f>
        <v>5</v>
      </c>
      <c r="H118" s="22">
        <f>F118*G118</f>
        <v>13050</v>
      </c>
    </row>
    <row r="119" spans="1:8">
      <c r="A119" s="19"/>
      <c r="B119" s="15"/>
      <c r="C119" s="15"/>
      <c r="D119" s="20"/>
      <c r="E119" s="21"/>
      <c r="F119" s="22"/>
      <c r="G119" s="49"/>
      <c r="H119" s="49"/>
    </row>
    <row r="120" spans="1:8" ht="24">
      <c r="A120" s="24" t="s">
        <v>20</v>
      </c>
      <c r="B120" s="25" t="s">
        <v>81</v>
      </c>
      <c r="C120" s="16">
        <v>43546</v>
      </c>
      <c r="D120" s="17">
        <v>43579</v>
      </c>
      <c r="E120" s="18">
        <v>43602</v>
      </c>
      <c r="F120" s="22">
        <v>870</v>
      </c>
      <c r="G120" s="13">
        <f>E120-D120</f>
        <v>23</v>
      </c>
      <c r="H120" s="22">
        <f>F120*G120</f>
        <v>20010</v>
      </c>
    </row>
    <row r="121" spans="1:8">
      <c r="A121" s="19"/>
      <c r="B121" s="15"/>
      <c r="C121" s="15"/>
      <c r="D121" s="20"/>
      <c r="E121" s="21"/>
      <c r="F121" s="22"/>
      <c r="G121" s="49"/>
      <c r="H121" s="49"/>
    </row>
    <row r="122" spans="1:8" ht="24">
      <c r="A122" s="26" t="s">
        <v>49</v>
      </c>
      <c r="B122" s="15" t="s">
        <v>82</v>
      </c>
      <c r="C122" s="16">
        <v>43547</v>
      </c>
      <c r="D122" s="17">
        <v>43580</v>
      </c>
      <c r="E122" s="18">
        <v>43613</v>
      </c>
      <c r="F122" s="22">
        <v>1232.4000000000001</v>
      </c>
      <c r="G122" s="13">
        <f>E122-D122</f>
        <v>33</v>
      </c>
      <c r="H122" s="22">
        <f>F122*G122</f>
        <v>40669.200000000004</v>
      </c>
    </row>
    <row r="123" spans="1:8">
      <c r="A123" s="19"/>
      <c r="B123" s="15"/>
      <c r="C123" s="15"/>
      <c r="D123" s="20"/>
      <c r="E123" s="21"/>
      <c r="F123" s="22"/>
      <c r="G123" s="49"/>
      <c r="H123" s="49"/>
    </row>
    <row r="124" spans="1:8" ht="24">
      <c r="A124" s="26" t="s">
        <v>49</v>
      </c>
      <c r="B124" s="15" t="s">
        <v>83</v>
      </c>
      <c r="C124" s="16">
        <v>43563</v>
      </c>
      <c r="D124" s="34">
        <v>43594</v>
      </c>
      <c r="E124" s="18">
        <v>43613</v>
      </c>
      <c r="F124" s="22">
        <v>2765</v>
      </c>
      <c r="G124" s="13">
        <f>E124-D124</f>
        <v>19</v>
      </c>
      <c r="H124" s="22">
        <f>F124*G124</f>
        <v>52535</v>
      </c>
    </row>
    <row r="125" spans="1:8">
      <c r="A125" s="19"/>
      <c r="B125" s="15"/>
      <c r="C125" s="15"/>
      <c r="D125" s="20"/>
      <c r="E125" s="21"/>
      <c r="F125" s="22"/>
      <c r="G125" s="49"/>
      <c r="H125" s="49"/>
    </row>
    <row r="126" spans="1:8" ht="24">
      <c r="A126" s="14" t="s">
        <v>84</v>
      </c>
      <c r="B126" s="15" t="s">
        <v>85</v>
      </c>
      <c r="C126" s="16">
        <v>43564</v>
      </c>
      <c r="D126" s="17">
        <v>43604</v>
      </c>
      <c r="E126" s="18">
        <v>43613</v>
      </c>
      <c r="F126" s="22">
        <v>16890</v>
      </c>
      <c r="G126" s="13">
        <f>E126-D126</f>
        <v>9</v>
      </c>
      <c r="H126" s="22">
        <f>F126*G126</f>
        <v>152010</v>
      </c>
    </row>
    <row r="127" spans="1:8">
      <c r="A127" s="19"/>
      <c r="B127" s="15"/>
      <c r="C127" s="15"/>
      <c r="D127" s="20"/>
      <c r="E127" s="21"/>
      <c r="F127" s="22"/>
      <c r="G127" s="49"/>
      <c r="H127" s="49"/>
    </row>
    <row r="128" spans="1:8">
      <c r="A128" s="14" t="s">
        <v>86</v>
      </c>
      <c r="B128" s="15" t="s">
        <v>87</v>
      </c>
      <c r="C128" s="16">
        <v>43542</v>
      </c>
      <c r="D128" s="17">
        <v>43573</v>
      </c>
      <c r="E128" s="18">
        <v>43614</v>
      </c>
      <c r="F128" s="22">
        <v>63.18</v>
      </c>
      <c r="G128" s="13">
        <f>E128-D128</f>
        <v>41</v>
      </c>
      <c r="H128" s="22">
        <f>F128*G128</f>
        <v>2590.38</v>
      </c>
    </row>
    <row r="129" spans="1:8">
      <c r="A129" s="19"/>
      <c r="B129" s="15"/>
      <c r="C129" s="15"/>
      <c r="D129" s="20"/>
      <c r="E129" s="21"/>
      <c r="F129" s="22"/>
      <c r="G129" s="49"/>
      <c r="H129" s="49"/>
    </row>
    <row r="130" spans="1:8">
      <c r="A130" s="14" t="s">
        <v>86</v>
      </c>
      <c r="B130" s="15" t="s">
        <v>88</v>
      </c>
      <c r="C130" s="16">
        <v>43543</v>
      </c>
      <c r="D130" s="17">
        <v>43573</v>
      </c>
      <c r="E130" s="18">
        <v>43614</v>
      </c>
      <c r="F130" s="22">
        <v>81.89</v>
      </c>
      <c r="G130" s="13">
        <f>E130-D130</f>
        <v>41</v>
      </c>
      <c r="H130" s="22">
        <f>F130*G130</f>
        <v>3357.4900000000002</v>
      </c>
    </row>
    <row r="131" spans="1:8">
      <c r="A131" s="19"/>
      <c r="B131" s="15"/>
      <c r="C131" s="15"/>
      <c r="D131" s="20"/>
      <c r="E131" s="21"/>
      <c r="F131" s="22"/>
      <c r="G131" s="49"/>
      <c r="H131" s="49"/>
    </row>
    <row r="132" spans="1:8" ht="24">
      <c r="A132" s="14" t="s">
        <v>89</v>
      </c>
      <c r="B132" s="35" t="s">
        <v>90</v>
      </c>
      <c r="C132" s="16">
        <v>43555</v>
      </c>
      <c r="D132" s="17">
        <v>43614</v>
      </c>
      <c r="E132" s="31">
        <v>43614</v>
      </c>
      <c r="F132" s="22">
        <v>147</v>
      </c>
      <c r="G132" s="13">
        <f>E132-D132</f>
        <v>0</v>
      </c>
      <c r="H132" s="22">
        <f>F132*G132</f>
        <v>0</v>
      </c>
    </row>
    <row r="133" spans="1:8">
      <c r="A133" s="20"/>
      <c r="B133" s="15"/>
      <c r="C133" s="15"/>
      <c r="D133" s="20"/>
      <c r="E133" s="21"/>
      <c r="F133" s="22"/>
      <c r="G133" s="49"/>
      <c r="H133" s="49"/>
    </row>
    <row r="134" spans="1:8" ht="24">
      <c r="A134" s="14" t="s">
        <v>89</v>
      </c>
      <c r="B134" s="15" t="s">
        <v>91</v>
      </c>
      <c r="C134" s="15" t="s">
        <v>92</v>
      </c>
      <c r="D134" s="17">
        <v>43614</v>
      </c>
      <c r="E134" s="31">
        <v>43614</v>
      </c>
      <c r="F134" s="22">
        <v>19.670000000000002</v>
      </c>
      <c r="G134" s="13">
        <f>E134-D134</f>
        <v>0</v>
      </c>
      <c r="H134" s="22">
        <f>F134*G134</f>
        <v>0</v>
      </c>
    </row>
    <row r="135" spans="1:8">
      <c r="A135" s="19"/>
      <c r="B135" s="15"/>
      <c r="C135" s="15"/>
      <c r="D135" s="20"/>
      <c r="E135" s="21"/>
      <c r="F135" s="22"/>
      <c r="G135" s="49"/>
      <c r="H135" s="49"/>
    </row>
    <row r="136" spans="1:8" ht="24">
      <c r="A136" s="14" t="s">
        <v>93</v>
      </c>
      <c r="B136" s="15" t="s">
        <v>94</v>
      </c>
      <c r="C136" s="16">
        <v>43558</v>
      </c>
      <c r="D136" s="17">
        <v>43588</v>
      </c>
      <c r="E136" s="18">
        <v>43614</v>
      </c>
      <c r="F136" s="22">
        <v>1597</v>
      </c>
      <c r="G136" s="13">
        <f>E136-D136</f>
        <v>26</v>
      </c>
      <c r="H136" s="22">
        <f>F136*G136</f>
        <v>41522</v>
      </c>
    </row>
    <row r="137" spans="1:8">
      <c r="A137" s="19"/>
      <c r="B137" s="15"/>
      <c r="C137" s="15"/>
      <c r="D137" s="20"/>
      <c r="E137" s="21"/>
      <c r="F137" s="22"/>
      <c r="G137" s="49"/>
      <c r="H137" s="49"/>
    </row>
    <row r="138" spans="1:8" ht="24">
      <c r="A138" s="24" t="s">
        <v>95</v>
      </c>
      <c r="B138" s="15">
        <v>146</v>
      </c>
      <c r="C138" s="16">
        <v>43574</v>
      </c>
      <c r="D138" s="17">
        <v>43605</v>
      </c>
      <c r="E138" s="18">
        <v>43614</v>
      </c>
      <c r="F138" s="22">
        <v>480.09</v>
      </c>
      <c r="G138" s="13">
        <f>E138-D138</f>
        <v>9</v>
      </c>
      <c r="H138" s="22">
        <f>F138*G138</f>
        <v>4320.8099999999995</v>
      </c>
    </row>
    <row r="139" spans="1:8">
      <c r="A139" s="19"/>
      <c r="B139" s="15"/>
      <c r="C139" s="15"/>
      <c r="D139" s="20"/>
      <c r="E139" s="21"/>
      <c r="F139" s="22"/>
      <c r="G139" s="49"/>
      <c r="H139" s="49"/>
    </row>
    <row r="140" spans="1:8" ht="24">
      <c r="A140" s="14" t="s">
        <v>46</v>
      </c>
      <c r="B140" s="15">
        <v>9998000160</v>
      </c>
      <c r="C140" s="16">
        <v>43565</v>
      </c>
      <c r="D140" s="17">
        <v>43614</v>
      </c>
      <c r="E140" s="31">
        <v>43614</v>
      </c>
      <c r="F140" s="22">
        <v>16.55</v>
      </c>
      <c r="G140" s="13">
        <f>E140-D140</f>
        <v>0</v>
      </c>
      <c r="H140" s="22">
        <f>F140*G140</f>
        <v>0</v>
      </c>
    </row>
    <row r="141" spans="1:8">
      <c r="A141" s="19"/>
      <c r="B141" s="15"/>
      <c r="C141" s="15"/>
      <c r="D141" s="20"/>
      <c r="E141" s="21"/>
      <c r="F141" s="22"/>
      <c r="G141" s="49"/>
      <c r="H141" s="49"/>
    </row>
    <row r="142" spans="1:8" ht="48">
      <c r="A142" s="14" t="s">
        <v>14</v>
      </c>
      <c r="B142" s="15" t="s">
        <v>96</v>
      </c>
      <c r="C142" s="16">
        <v>43570</v>
      </c>
      <c r="D142" s="17">
        <v>43615</v>
      </c>
      <c r="E142" s="18">
        <v>43614</v>
      </c>
      <c r="F142" s="22">
        <v>1850</v>
      </c>
      <c r="G142" s="13">
        <f>E142-D142</f>
        <v>-1</v>
      </c>
      <c r="H142" s="22">
        <f>F142*G142</f>
        <v>-1850</v>
      </c>
    </row>
    <row r="143" spans="1:8">
      <c r="A143" s="19"/>
      <c r="B143" s="15"/>
      <c r="C143" s="15"/>
      <c r="D143" s="20"/>
      <c r="E143" s="21"/>
      <c r="F143" s="22"/>
      <c r="G143" s="13"/>
      <c r="H143" s="62"/>
    </row>
    <row r="144" spans="1:8" ht="24">
      <c r="A144" s="24" t="s">
        <v>97</v>
      </c>
      <c r="B144" s="36" t="s">
        <v>98</v>
      </c>
      <c r="C144" s="16">
        <v>43549</v>
      </c>
      <c r="D144" s="16">
        <v>43609</v>
      </c>
      <c r="E144" s="18">
        <v>43615</v>
      </c>
      <c r="F144" s="22">
        <v>64.59</v>
      </c>
      <c r="G144" s="13">
        <f>E144-D144</f>
        <v>6</v>
      </c>
      <c r="H144" s="22">
        <f>F143*G144</f>
        <v>0</v>
      </c>
    </row>
    <row r="145" spans="1:8">
      <c r="A145" s="37"/>
      <c r="B145" s="36"/>
      <c r="C145" s="16"/>
      <c r="D145" s="16"/>
      <c r="E145" s="18"/>
      <c r="F145" s="22"/>
      <c r="G145" s="13"/>
      <c r="H145" s="22"/>
    </row>
    <row r="146" spans="1:8" ht="24">
      <c r="A146" s="24" t="s">
        <v>97</v>
      </c>
      <c r="B146" s="36" t="s">
        <v>99</v>
      </c>
      <c r="C146" s="16">
        <v>43535</v>
      </c>
      <c r="D146" s="16">
        <v>43595</v>
      </c>
      <c r="E146" s="18">
        <v>43615</v>
      </c>
      <c r="F146" s="22">
        <v>1504.96</v>
      </c>
      <c r="G146" s="13">
        <f>E146-D146</f>
        <v>20</v>
      </c>
      <c r="H146" s="22">
        <f>F145*G146</f>
        <v>0</v>
      </c>
    </row>
    <row r="147" spans="1:8">
      <c r="A147" s="19"/>
      <c r="B147" s="15"/>
      <c r="C147" s="15"/>
      <c r="D147" s="20"/>
      <c r="E147" s="21"/>
      <c r="F147" s="22"/>
      <c r="G147" s="49"/>
      <c r="H147" s="49"/>
    </row>
    <row r="148" spans="1:8" ht="24">
      <c r="A148" s="26" t="s">
        <v>49</v>
      </c>
      <c r="B148" s="15" t="s">
        <v>100</v>
      </c>
      <c r="C148" s="16">
        <v>43566</v>
      </c>
      <c r="D148" s="17">
        <v>43619</v>
      </c>
      <c r="E148" s="18">
        <v>43615</v>
      </c>
      <c r="F148" s="22">
        <v>2996</v>
      </c>
      <c r="G148" s="13">
        <f>E148-D148</f>
        <v>-4</v>
      </c>
      <c r="H148" s="22">
        <f>F148*G148</f>
        <v>-11984</v>
      </c>
    </row>
    <row r="149" spans="1:8">
      <c r="A149" s="19"/>
      <c r="B149" s="15"/>
      <c r="C149" s="15"/>
      <c r="D149" s="20"/>
      <c r="E149" s="21"/>
      <c r="F149" s="22"/>
      <c r="G149" s="13"/>
      <c r="H149" s="22"/>
    </row>
    <row r="150" spans="1:8" ht="24">
      <c r="A150" s="14" t="s">
        <v>101</v>
      </c>
      <c r="B150" s="15">
        <v>7019154798</v>
      </c>
      <c r="C150" s="16">
        <v>43595</v>
      </c>
      <c r="D150" s="17">
        <v>43627</v>
      </c>
      <c r="E150" s="18">
        <v>43616</v>
      </c>
      <c r="F150" s="22">
        <v>27.04</v>
      </c>
      <c r="G150" s="13">
        <f>E150-D150</f>
        <v>-11</v>
      </c>
      <c r="H150" s="22">
        <f>F150*G150</f>
        <v>-297.44</v>
      </c>
    </row>
    <row r="151" spans="1:8">
      <c r="A151" s="14"/>
      <c r="B151" s="15"/>
      <c r="C151" s="16"/>
      <c r="D151" s="17"/>
      <c r="E151" s="18"/>
      <c r="F151" s="22"/>
      <c r="G151" s="13"/>
      <c r="H151" s="22"/>
    </row>
    <row r="152" spans="1:8" ht="24">
      <c r="A152" s="24" t="s">
        <v>51</v>
      </c>
      <c r="B152" s="15">
        <v>8719173501</v>
      </c>
      <c r="C152" s="16">
        <v>43615</v>
      </c>
      <c r="D152" s="17">
        <v>43645</v>
      </c>
      <c r="E152" s="18">
        <v>43616</v>
      </c>
      <c r="F152" s="22">
        <v>28.52</v>
      </c>
      <c r="G152" s="13">
        <f>E152-D152</f>
        <v>-29</v>
      </c>
      <c r="H152" s="22">
        <f>F152*G152</f>
        <v>-827.08</v>
      </c>
    </row>
    <row r="153" spans="1:8">
      <c r="A153" s="37"/>
      <c r="B153" s="15"/>
      <c r="C153" s="16"/>
      <c r="D153" s="17"/>
      <c r="E153" s="18"/>
      <c r="F153" s="22"/>
      <c r="G153" s="13"/>
      <c r="H153" s="22"/>
    </row>
    <row r="154" spans="1:8" ht="24">
      <c r="A154" s="14" t="s">
        <v>102</v>
      </c>
      <c r="B154" s="15">
        <v>25</v>
      </c>
      <c r="C154" s="16">
        <v>43614</v>
      </c>
      <c r="D154" s="17">
        <v>43677</v>
      </c>
      <c r="E154" s="18">
        <v>43616</v>
      </c>
      <c r="F154" s="22">
        <v>266.35000000000002</v>
      </c>
      <c r="G154" s="13">
        <f>E154-D154</f>
        <v>-61</v>
      </c>
      <c r="H154" s="22">
        <f>F154*G154</f>
        <v>-16247.350000000002</v>
      </c>
    </row>
    <row r="155" spans="1:8">
      <c r="A155" s="14"/>
      <c r="B155" s="15"/>
      <c r="C155" s="16"/>
      <c r="D155" s="17"/>
      <c r="E155" s="18"/>
      <c r="F155" s="22"/>
      <c r="G155" s="13"/>
      <c r="H155" s="22"/>
    </row>
    <row r="156" spans="1:8" ht="24">
      <c r="A156" s="14" t="s">
        <v>103</v>
      </c>
      <c r="B156" s="15">
        <v>67</v>
      </c>
      <c r="C156" s="16">
        <v>43550</v>
      </c>
      <c r="D156" s="16">
        <v>43610</v>
      </c>
      <c r="E156" s="18">
        <v>43616</v>
      </c>
      <c r="F156" s="22">
        <v>353</v>
      </c>
      <c r="G156" s="13">
        <f>E156-D156</f>
        <v>6</v>
      </c>
      <c r="H156" s="22">
        <f>F156*G156</f>
        <v>2118</v>
      </c>
    </row>
    <row r="157" spans="1:8">
      <c r="A157" s="14"/>
      <c r="B157" s="15"/>
      <c r="C157" s="16"/>
      <c r="D157" s="16"/>
      <c r="E157" s="18"/>
      <c r="F157" s="22"/>
      <c r="G157" s="13"/>
      <c r="H157" s="22"/>
    </row>
    <row r="158" spans="1:8" ht="36">
      <c r="A158" s="24" t="s">
        <v>104</v>
      </c>
      <c r="B158" s="15" t="s">
        <v>105</v>
      </c>
      <c r="C158" s="16">
        <v>43566</v>
      </c>
      <c r="D158" s="16">
        <v>43597</v>
      </c>
      <c r="E158" s="18">
        <v>43619</v>
      </c>
      <c r="F158" s="22">
        <v>85</v>
      </c>
      <c r="G158" s="13">
        <f>E158-D158</f>
        <v>22</v>
      </c>
      <c r="H158" s="22">
        <f>F158*G158</f>
        <v>1870</v>
      </c>
    </row>
    <row r="159" spans="1:8">
      <c r="A159" s="37"/>
      <c r="B159" s="15"/>
      <c r="C159" s="16"/>
      <c r="D159" s="16"/>
      <c r="E159" s="18"/>
      <c r="F159" s="22"/>
      <c r="G159" s="13"/>
      <c r="H159" s="22"/>
    </row>
    <row r="160" spans="1:8" ht="24">
      <c r="A160" s="30" t="s">
        <v>42</v>
      </c>
      <c r="B160" s="15" t="s">
        <v>106</v>
      </c>
      <c r="C160" s="16">
        <v>43600</v>
      </c>
      <c r="D160" s="16">
        <v>43661</v>
      </c>
      <c r="E160" s="18">
        <v>43619</v>
      </c>
      <c r="F160" s="22">
        <v>1726.5</v>
      </c>
      <c r="G160" s="13">
        <f>E160-D160</f>
        <v>-42</v>
      </c>
      <c r="H160" s="22">
        <f>F160*G160</f>
        <v>-72513</v>
      </c>
    </row>
    <row r="161" spans="1:8">
      <c r="A161" s="14"/>
      <c r="B161" s="15"/>
      <c r="C161" s="16"/>
      <c r="D161" s="16"/>
      <c r="E161" s="18"/>
      <c r="F161" s="22"/>
      <c r="G161" s="13"/>
      <c r="H161" s="22"/>
    </row>
    <row r="162" spans="1:8" ht="36">
      <c r="A162" s="24" t="s">
        <v>107</v>
      </c>
      <c r="B162" s="15">
        <v>215</v>
      </c>
      <c r="C162" s="16">
        <v>43509</v>
      </c>
      <c r="D162" s="17">
        <v>43616</v>
      </c>
      <c r="E162" s="18">
        <v>43620</v>
      </c>
      <c r="F162" s="22">
        <v>429.97</v>
      </c>
      <c r="G162" s="13">
        <f>E162-D162</f>
        <v>4</v>
      </c>
      <c r="H162" s="22">
        <f>F162*G162</f>
        <v>1719.88</v>
      </c>
    </row>
    <row r="163" spans="1:8">
      <c r="A163" s="37"/>
      <c r="B163" s="15"/>
      <c r="C163" s="16"/>
      <c r="D163" s="17"/>
      <c r="E163" s="18"/>
      <c r="F163" s="22"/>
      <c r="G163" s="13"/>
      <c r="H163" s="22"/>
    </row>
    <row r="164" spans="1:8" ht="36">
      <c r="A164" s="37" t="s">
        <v>74</v>
      </c>
      <c r="B164" s="15" t="s">
        <v>108</v>
      </c>
      <c r="C164" s="16">
        <v>43585</v>
      </c>
      <c r="D164" s="17">
        <v>43659</v>
      </c>
      <c r="E164" s="18">
        <v>43620</v>
      </c>
      <c r="F164" s="22">
        <v>2933.6</v>
      </c>
      <c r="G164" s="13">
        <f>E164-D164</f>
        <v>-39</v>
      </c>
      <c r="H164" s="22">
        <f>F164*G164</f>
        <v>-114410.4</v>
      </c>
    </row>
    <row r="165" spans="1:8">
      <c r="A165" s="19"/>
      <c r="B165" s="15"/>
      <c r="C165" s="15"/>
      <c r="D165" s="20"/>
      <c r="E165" s="21"/>
      <c r="F165" s="22"/>
      <c r="G165" s="49"/>
      <c r="H165" s="49"/>
    </row>
    <row r="166" spans="1:8" ht="36">
      <c r="A166" s="37" t="s">
        <v>18</v>
      </c>
      <c r="B166" s="15" t="s">
        <v>109</v>
      </c>
      <c r="C166" s="16">
        <v>43585</v>
      </c>
      <c r="D166" s="17">
        <v>43668</v>
      </c>
      <c r="E166" s="18">
        <v>43620</v>
      </c>
      <c r="F166" s="22">
        <v>1679.1</v>
      </c>
      <c r="G166" s="13">
        <f>E166-D166</f>
        <v>-48</v>
      </c>
      <c r="H166" s="22">
        <f>F166*G166</f>
        <v>-80596.799999999988</v>
      </c>
    </row>
    <row r="167" spans="1:8">
      <c r="A167" s="19"/>
      <c r="B167" s="15"/>
      <c r="C167" s="15"/>
      <c r="D167" s="20"/>
      <c r="E167" s="21"/>
      <c r="F167" s="22"/>
      <c r="G167" s="49"/>
      <c r="H167" s="49"/>
    </row>
    <row r="168" spans="1:8" ht="24">
      <c r="A168" s="37" t="s">
        <v>42</v>
      </c>
      <c r="B168" s="15" t="s">
        <v>110</v>
      </c>
      <c r="C168" s="16">
        <v>43556</v>
      </c>
      <c r="D168" s="17">
        <v>43617</v>
      </c>
      <c r="E168" s="18">
        <v>43620</v>
      </c>
      <c r="F168" s="22">
        <v>620</v>
      </c>
      <c r="G168" s="13">
        <f>E168-D168</f>
        <v>3</v>
      </c>
      <c r="H168" s="22">
        <f>F168*G168</f>
        <v>1860</v>
      </c>
    </row>
    <row r="169" spans="1:8">
      <c r="A169" s="19"/>
      <c r="B169" s="15"/>
      <c r="C169" s="15"/>
      <c r="D169" s="20"/>
      <c r="E169" s="21"/>
      <c r="F169" s="22"/>
      <c r="G169" s="49"/>
      <c r="H169" s="49"/>
    </row>
    <row r="170" spans="1:8" ht="24">
      <c r="A170" s="30" t="s">
        <v>42</v>
      </c>
      <c r="B170" s="15" t="s">
        <v>111</v>
      </c>
      <c r="C170" s="16">
        <v>43585</v>
      </c>
      <c r="D170" s="17">
        <v>43646</v>
      </c>
      <c r="E170" s="18">
        <v>43620</v>
      </c>
      <c r="F170" s="22">
        <v>620</v>
      </c>
      <c r="G170" s="13">
        <f>E170-D170</f>
        <v>-26</v>
      </c>
      <c r="H170" s="22">
        <f>F170*G170</f>
        <v>-16120</v>
      </c>
    </row>
    <row r="171" spans="1:8">
      <c r="A171" s="19"/>
      <c r="B171" s="15"/>
      <c r="C171" s="15"/>
      <c r="D171" s="20"/>
      <c r="E171" s="21"/>
      <c r="F171" s="22"/>
      <c r="G171" s="49"/>
      <c r="H171" s="49"/>
    </row>
    <row r="172" spans="1:8" ht="36">
      <c r="A172" s="14" t="s">
        <v>112</v>
      </c>
      <c r="B172" s="15" t="s">
        <v>113</v>
      </c>
      <c r="C172" s="16">
        <v>43539</v>
      </c>
      <c r="D172" s="17">
        <v>43599</v>
      </c>
      <c r="E172" s="18">
        <v>43620</v>
      </c>
      <c r="F172" s="22">
        <v>819.69</v>
      </c>
      <c r="G172" s="13">
        <f>E172-D172</f>
        <v>21</v>
      </c>
      <c r="H172" s="22">
        <f>F172*G172</f>
        <v>17213.490000000002</v>
      </c>
    </row>
    <row r="173" spans="1:8">
      <c r="A173" s="19"/>
      <c r="B173" s="15"/>
      <c r="C173" s="15"/>
      <c r="D173" s="20"/>
      <c r="E173" s="21"/>
      <c r="F173" s="22"/>
      <c r="G173" s="49"/>
      <c r="H173" s="49"/>
    </row>
    <row r="174" spans="1:8" ht="24">
      <c r="A174" s="14" t="s">
        <v>114</v>
      </c>
      <c r="B174" s="15" t="s">
        <v>115</v>
      </c>
      <c r="C174" s="16">
        <v>43587</v>
      </c>
      <c r="D174" s="17">
        <v>43618</v>
      </c>
      <c r="E174" s="18">
        <v>43620</v>
      </c>
      <c r="F174" s="22">
        <v>212.3</v>
      </c>
      <c r="G174" s="13">
        <f>E174-D174</f>
        <v>2</v>
      </c>
      <c r="H174" s="22">
        <f>F174*G174</f>
        <v>424.6</v>
      </c>
    </row>
    <row r="175" spans="1:8">
      <c r="A175" s="19"/>
      <c r="B175" s="15"/>
      <c r="C175" s="15"/>
      <c r="D175" s="20"/>
      <c r="E175" s="21"/>
      <c r="F175" s="22"/>
      <c r="G175" s="49"/>
      <c r="H175" s="49"/>
    </row>
    <row r="176" spans="1:8" ht="24">
      <c r="A176" s="14" t="s">
        <v>36</v>
      </c>
      <c r="B176" s="15">
        <v>432</v>
      </c>
      <c r="C176" s="16">
        <v>43574</v>
      </c>
      <c r="D176" s="17">
        <v>43617</v>
      </c>
      <c r="E176" s="18">
        <v>43620</v>
      </c>
      <c r="F176" s="22">
        <v>30</v>
      </c>
      <c r="G176" s="13">
        <f>E176-D176</f>
        <v>3</v>
      </c>
      <c r="H176" s="22">
        <f>F176*G176</f>
        <v>90</v>
      </c>
    </row>
    <row r="177" spans="1:8">
      <c r="A177" s="14"/>
      <c r="B177" s="15"/>
      <c r="C177" s="16"/>
      <c r="D177" s="17"/>
      <c r="E177" s="18"/>
      <c r="F177" s="22"/>
      <c r="G177" s="13"/>
      <c r="H177" s="22"/>
    </row>
    <row r="178" spans="1:8" ht="24">
      <c r="A178" s="14" t="s">
        <v>114</v>
      </c>
      <c r="B178" s="15" t="s">
        <v>116</v>
      </c>
      <c r="C178" s="16">
        <v>43587</v>
      </c>
      <c r="D178" s="17">
        <v>43619</v>
      </c>
      <c r="E178" s="18">
        <v>43620</v>
      </c>
      <c r="F178" s="22">
        <v>58.04</v>
      </c>
      <c r="G178" s="13">
        <f>E178-D178</f>
        <v>1</v>
      </c>
      <c r="H178" s="22">
        <f>F178*G178</f>
        <v>58.04</v>
      </c>
    </row>
    <row r="179" spans="1:8">
      <c r="A179" s="14"/>
      <c r="B179" s="15"/>
      <c r="C179" s="16"/>
      <c r="D179" s="17"/>
      <c r="E179" s="18"/>
      <c r="F179" s="22"/>
      <c r="G179" s="13"/>
      <c r="H179" s="22"/>
    </row>
    <row r="180" spans="1:8" ht="36">
      <c r="A180" s="14" t="s">
        <v>117</v>
      </c>
      <c r="B180" s="15">
        <v>63</v>
      </c>
      <c r="C180" s="16">
        <v>43585</v>
      </c>
      <c r="D180" s="17">
        <v>43618</v>
      </c>
      <c r="E180" s="18">
        <v>43620</v>
      </c>
      <c r="F180" s="22">
        <v>564</v>
      </c>
      <c r="G180" s="13">
        <f>E180-D180</f>
        <v>2</v>
      </c>
      <c r="H180" s="22">
        <f>F180*G180</f>
        <v>1128</v>
      </c>
    </row>
    <row r="181" spans="1:8">
      <c r="A181" s="19"/>
      <c r="B181" s="15"/>
      <c r="C181" s="15"/>
      <c r="D181" s="20"/>
      <c r="E181" s="21"/>
      <c r="F181" s="22"/>
      <c r="G181" s="49"/>
      <c r="H181" s="49"/>
    </row>
    <row r="182" spans="1:8" ht="24">
      <c r="A182" s="14" t="s">
        <v>22</v>
      </c>
      <c r="B182" s="15" t="s">
        <v>118</v>
      </c>
      <c r="C182" s="16">
        <v>43585</v>
      </c>
      <c r="D182" s="17">
        <v>43621</v>
      </c>
      <c r="E182" s="31">
        <v>43621</v>
      </c>
      <c r="F182" s="22">
        <v>1274.7</v>
      </c>
      <c r="G182" s="13">
        <f>E182-D182</f>
        <v>0</v>
      </c>
      <c r="H182" s="22">
        <f>F182*G182</f>
        <v>0</v>
      </c>
    </row>
    <row r="183" spans="1:8">
      <c r="A183" s="20"/>
      <c r="B183" s="15"/>
      <c r="C183" s="15"/>
      <c r="D183" s="20"/>
      <c r="E183" s="21"/>
      <c r="F183" s="22"/>
      <c r="G183" s="49"/>
      <c r="H183" s="49"/>
    </row>
    <row r="184" spans="1:8" ht="24">
      <c r="A184" s="14" t="s">
        <v>22</v>
      </c>
      <c r="B184" s="15" t="s">
        <v>119</v>
      </c>
      <c r="C184" s="16">
        <v>43555</v>
      </c>
      <c r="D184" s="17">
        <v>43621</v>
      </c>
      <c r="E184" s="31">
        <v>43621</v>
      </c>
      <c r="F184" s="22">
        <v>3600.82</v>
      </c>
      <c r="G184" s="13">
        <f>E184-D184</f>
        <v>0</v>
      </c>
      <c r="H184" s="22">
        <f>F184*G184</f>
        <v>0</v>
      </c>
    </row>
    <row r="185" spans="1:8">
      <c r="A185" s="19"/>
      <c r="B185" s="15"/>
      <c r="C185" s="15"/>
      <c r="D185" s="20"/>
      <c r="E185" s="21"/>
      <c r="F185" s="22"/>
      <c r="G185" s="49"/>
      <c r="H185" s="49"/>
    </row>
    <row r="186" spans="1:8" ht="24">
      <c r="A186" s="14" t="s">
        <v>22</v>
      </c>
      <c r="B186" s="15" t="s">
        <v>120</v>
      </c>
      <c r="C186" s="16">
        <v>43585</v>
      </c>
      <c r="D186" s="17">
        <v>43621</v>
      </c>
      <c r="E186" s="31">
        <v>43621</v>
      </c>
      <c r="F186" s="22">
        <v>734.73</v>
      </c>
      <c r="G186" s="13">
        <f>E186-D186</f>
        <v>0</v>
      </c>
      <c r="H186" s="22">
        <f>F186*G186</f>
        <v>0</v>
      </c>
    </row>
    <row r="187" spans="1:8">
      <c r="A187" s="19"/>
      <c r="B187" s="15"/>
      <c r="C187" s="15"/>
      <c r="D187" s="20"/>
      <c r="E187" s="21"/>
      <c r="F187" s="22"/>
      <c r="G187" s="49"/>
      <c r="H187" s="49"/>
    </row>
    <row r="188" spans="1:8" ht="24">
      <c r="A188" s="14" t="s">
        <v>22</v>
      </c>
      <c r="B188" s="15" t="s">
        <v>121</v>
      </c>
      <c r="C188" s="16">
        <v>43585</v>
      </c>
      <c r="D188" s="17">
        <v>43621</v>
      </c>
      <c r="E188" s="31">
        <v>43621</v>
      </c>
      <c r="F188" s="22">
        <v>2731.6</v>
      </c>
      <c r="G188" s="13">
        <f>E188-D188</f>
        <v>0</v>
      </c>
      <c r="H188" s="22">
        <f>F188*G188</f>
        <v>0</v>
      </c>
    </row>
    <row r="189" spans="1:8">
      <c r="A189" s="19"/>
      <c r="B189" s="15"/>
      <c r="C189" s="15"/>
      <c r="D189" s="20"/>
      <c r="E189" s="21"/>
      <c r="F189" s="22"/>
      <c r="G189" s="49"/>
      <c r="H189" s="49"/>
    </row>
    <row r="190" spans="1:8" ht="48">
      <c r="A190" s="24" t="s">
        <v>47</v>
      </c>
      <c r="B190" s="15" t="s">
        <v>122</v>
      </c>
      <c r="C190" s="16">
        <v>43591</v>
      </c>
      <c r="D190" s="17">
        <v>43621</v>
      </c>
      <c r="E190" s="31">
        <v>43621</v>
      </c>
      <c r="F190" s="22">
        <v>45</v>
      </c>
      <c r="G190" s="13">
        <f>E190-D190</f>
        <v>0</v>
      </c>
      <c r="H190" s="22">
        <f>F190*G190</f>
        <v>0</v>
      </c>
    </row>
    <row r="191" spans="1:8">
      <c r="A191" s="19"/>
      <c r="B191" s="15"/>
      <c r="C191" s="15"/>
      <c r="D191" s="20"/>
      <c r="E191" s="21"/>
      <c r="F191" s="22"/>
      <c r="G191" s="49"/>
      <c r="H191" s="49"/>
    </row>
    <row r="192" spans="1:8" ht="24">
      <c r="A192" s="14" t="s">
        <v>89</v>
      </c>
      <c r="B192" s="15" t="s">
        <v>123</v>
      </c>
      <c r="C192" s="16">
        <v>43585</v>
      </c>
      <c r="D192" s="17">
        <v>43622</v>
      </c>
      <c r="E192" s="31">
        <v>43621</v>
      </c>
      <c r="F192" s="22">
        <v>31.97</v>
      </c>
      <c r="G192" s="13">
        <f>E192-D192</f>
        <v>-1</v>
      </c>
      <c r="H192" s="22">
        <f>F192*G192</f>
        <v>-31.97</v>
      </c>
    </row>
    <row r="193" spans="1:8">
      <c r="A193" s="19"/>
      <c r="B193" s="15"/>
      <c r="C193" s="15"/>
      <c r="D193" s="20"/>
      <c r="E193" s="21"/>
      <c r="F193" s="22"/>
      <c r="G193" s="49"/>
      <c r="H193" s="49"/>
    </row>
    <row r="194" spans="1:8" ht="24">
      <c r="A194" s="14" t="s">
        <v>89</v>
      </c>
      <c r="B194" s="15" t="s">
        <v>124</v>
      </c>
      <c r="C194" s="16">
        <v>43585</v>
      </c>
      <c r="D194" s="17">
        <v>43622</v>
      </c>
      <c r="E194" s="31">
        <v>43621</v>
      </c>
      <c r="F194" s="22">
        <v>295.5</v>
      </c>
      <c r="G194" s="13">
        <f>E194-D194</f>
        <v>-1</v>
      </c>
      <c r="H194" s="22">
        <f>F194*G194</f>
        <v>-295.5</v>
      </c>
    </row>
    <row r="195" spans="1:8">
      <c r="A195" s="19"/>
      <c r="B195" s="15"/>
      <c r="C195" s="15"/>
      <c r="D195" s="20"/>
      <c r="E195" s="21"/>
      <c r="F195" s="22"/>
      <c r="G195" s="49"/>
      <c r="H195" s="49"/>
    </row>
    <row r="196" spans="1:8" ht="24">
      <c r="A196" s="14" t="s">
        <v>89</v>
      </c>
      <c r="B196" s="15" t="s">
        <v>125</v>
      </c>
      <c r="C196" s="16">
        <v>43585</v>
      </c>
      <c r="D196" s="17">
        <v>43622</v>
      </c>
      <c r="E196" s="31">
        <v>43621</v>
      </c>
      <c r="F196" s="22">
        <v>11.48</v>
      </c>
      <c r="G196" s="13">
        <f>E196-D196</f>
        <v>-1</v>
      </c>
      <c r="H196" s="22">
        <f>F196*G196</f>
        <v>-11.48</v>
      </c>
    </row>
    <row r="197" spans="1:8">
      <c r="A197" s="19"/>
      <c r="B197" s="15"/>
      <c r="C197" s="15"/>
      <c r="D197" s="20"/>
      <c r="E197" s="21"/>
      <c r="F197" s="22"/>
      <c r="G197" s="49"/>
      <c r="H197" s="49"/>
    </row>
    <row r="198" spans="1:8" ht="24">
      <c r="A198" s="14" t="s">
        <v>89</v>
      </c>
      <c r="B198" s="15" t="s">
        <v>126</v>
      </c>
      <c r="C198" s="16">
        <v>43585</v>
      </c>
      <c r="D198" s="17">
        <v>43622</v>
      </c>
      <c r="E198" s="31">
        <v>43621</v>
      </c>
      <c r="F198" s="22">
        <v>175.8</v>
      </c>
      <c r="G198" s="13">
        <f>E198-D198</f>
        <v>-1</v>
      </c>
      <c r="H198" s="22">
        <f>F198*G198</f>
        <v>-175.8</v>
      </c>
    </row>
    <row r="199" spans="1:8">
      <c r="A199" s="19"/>
      <c r="B199" s="15"/>
      <c r="C199" s="15"/>
      <c r="D199" s="20"/>
      <c r="E199" s="21"/>
      <c r="F199" s="22"/>
      <c r="G199" s="49"/>
      <c r="H199" s="49"/>
    </row>
    <row r="200" spans="1:8" ht="48">
      <c r="A200" s="14" t="s">
        <v>14</v>
      </c>
      <c r="B200" s="15" t="s">
        <v>127</v>
      </c>
      <c r="C200" s="16">
        <v>43585</v>
      </c>
      <c r="D200" s="17">
        <v>43622</v>
      </c>
      <c r="E200" s="31">
        <v>43621</v>
      </c>
      <c r="F200" s="22">
        <v>2350.5</v>
      </c>
      <c r="G200" s="13">
        <f>E200-D200</f>
        <v>-1</v>
      </c>
      <c r="H200" s="22">
        <f>F200*G200</f>
        <v>-2350.5</v>
      </c>
    </row>
    <row r="201" spans="1:8">
      <c r="A201" s="20"/>
      <c r="B201" s="15"/>
      <c r="C201" s="15"/>
      <c r="D201" s="20"/>
      <c r="E201" s="21"/>
      <c r="F201" s="22"/>
      <c r="G201" s="49"/>
      <c r="H201" s="49"/>
    </row>
    <row r="202" spans="1:8" ht="24">
      <c r="A202" s="24" t="s">
        <v>27</v>
      </c>
      <c r="B202" s="15" t="s">
        <v>128</v>
      </c>
      <c r="C202" s="16">
        <v>43585</v>
      </c>
      <c r="D202" s="17">
        <v>43623</v>
      </c>
      <c r="E202" s="31">
        <v>43621</v>
      </c>
      <c r="F202" s="22">
        <v>166.47</v>
      </c>
      <c r="G202" s="13">
        <f>E202-D202</f>
        <v>-2</v>
      </c>
      <c r="H202" s="22">
        <f>F202*G202</f>
        <v>-332.94</v>
      </c>
    </row>
    <row r="203" spans="1:8">
      <c r="A203" s="20"/>
      <c r="B203" s="15"/>
      <c r="C203" s="15"/>
      <c r="D203" s="20"/>
      <c r="E203" s="21"/>
      <c r="F203" s="22"/>
      <c r="G203" s="49"/>
      <c r="H203" s="49"/>
    </row>
    <row r="204" spans="1:8" ht="24">
      <c r="A204" s="24" t="s">
        <v>27</v>
      </c>
      <c r="B204" s="15" t="s">
        <v>129</v>
      </c>
      <c r="C204" s="16">
        <v>43585</v>
      </c>
      <c r="D204" s="17">
        <v>43623</v>
      </c>
      <c r="E204" s="31">
        <v>43621</v>
      </c>
      <c r="F204" s="22">
        <v>53.77</v>
      </c>
      <c r="G204" s="13">
        <f>E204-D204</f>
        <v>-2</v>
      </c>
      <c r="H204" s="22">
        <f>F204*G204</f>
        <v>-107.54</v>
      </c>
    </row>
    <row r="205" spans="1:8">
      <c r="A205" s="20"/>
      <c r="B205" s="15"/>
      <c r="C205" s="15"/>
      <c r="D205" s="20"/>
      <c r="E205" s="21"/>
      <c r="F205" s="22"/>
      <c r="G205" s="49"/>
      <c r="H205" s="49"/>
    </row>
    <row r="206" spans="1:8" ht="24">
      <c r="A206" s="24" t="s">
        <v>27</v>
      </c>
      <c r="B206" s="15" t="s">
        <v>130</v>
      </c>
      <c r="C206" s="16">
        <v>43585</v>
      </c>
      <c r="D206" s="17">
        <v>43623</v>
      </c>
      <c r="E206" s="31">
        <v>43621</v>
      </c>
      <c r="F206" s="22">
        <v>259.12</v>
      </c>
      <c r="G206" s="13">
        <f>E206-D206</f>
        <v>-2</v>
      </c>
      <c r="H206" s="22">
        <f>F206*G206</f>
        <v>-518.24</v>
      </c>
    </row>
    <row r="207" spans="1:8">
      <c r="A207" s="19"/>
      <c r="B207" s="15"/>
      <c r="C207" s="15"/>
      <c r="D207" s="20"/>
      <c r="E207" s="21"/>
      <c r="F207" s="22"/>
      <c r="G207" s="49"/>
      <c r="H207" s="49"/>
    </row>
    <row r="208" spans="1:8" ht="24">
      <c r="A208" s="14" t="s">
        <v>46</v>
      </c>
      <c r="B208" s="15">
        <v>9998000186</v>
      </c>
      <c r="C208" s="16">
        <v>43587</v>
      </c>
      <c r="D208" s="17">
        <v>43625</v>
      </c>
      <c r="E208" s="18">
        <v>43621</v>
      </c>
      <c r="F208" s="22">
        <v>45.51</v>
      </c>
      <c r="G208" s="13">
        <f>E208-D208</f>
        <v>-4</v>
      </c>
      <c r="H208" s="22">
        <f>F208*G208</f>
        <v>-182.04</v>
      </c>
    </row>
    <row r="209" spans="1:8">
      <c r="A209" s="19"/>
      <c r="B209" s="15"/>
      <c r="C209" s="15"/>
      <c r="D209" s="20"/>
      <c r="E209" s="21"/>
      <c r="F209" s="22"/>
      <c r="G209" s="49"/>
      <c r="H209" s="49"/>
    </row>
    <row r="210" spans="1:8" ht="24">
      <c r="A210" s="38" t="s">
        <v>16</v>
      </c>
      <c r="B210" s="15" t="s">
        <v>131</v>
      </c>
      <c r="C210" s="16">
        <v>43585</v>
      </c>
      <c r="D210" s="17">
        <v>43625</v>
      </c>
      <c r="E210" s="18">
        <v>43621</v>
      </c>
      <c r="F210" s="22">
        <v>163.93</v>
      </c>
      <c r="G210" s="13">
        <f>E210-D210</f>
        <v>-4</v>
      </c>
      <c r="H210" s="22">
        <f>F210*G210</f>
        <v>-655.72</v>
      </c>
    </row>
    <row r="211" spans="1:8">
      <c r="A211" s="19"/>
      <c r="B211" s="15"/>
      <c r="C211" s="15"/>
      <c r="D211" s="20"/>
      <c r="E211" s="21"/>
      <c r="F211" s="22"/>
      <c r="G211" s="49"/>
      <c r="H211" s="49"/>
    </row>
    <row r="212" spans="1:8" ht="24">
      <c r="A212" s="14" t="s">
        <v>56</v>
      </c>
      <c r="B212" s="15">
        <v>2200002703</v>
      </c>
      <c r="C212" s="16">
        <v>43598</v>
      </c>
      <c r="D212" s="17">
        <v>43628</v>
      </c>
      <c r="E212" s="18">
        <v>43621</v>
      </c>
      <c r="F212" s="22">
        <v>1364.36</v>
      </c>
      <c r="G212" s="13">
        <f>E212-D212</f>
        <v>-7</v>
      </c>
      <c r="H212" s="22">
        <f>F212*G212</f>
        <v>-9550.5199999999986</v>
      </c>
    </row>
    <row r="213" spans="1:8">
      <c r="A213" s="19"/>
      <c r="B213" s="15"/>
      <c r="C213" s="15"/>
      <c r="D213" s="20"/>
      <c r="E213" s="21"/>
      <c r="F213" s="22"/>
      <c r="G213" s="49"/>
      <c r="H213" s="49"/>
    </row>
    <row r="214" spans="1:8" ht="24">
      <c r="A214" s="14" t="s">
        <v>72</v>
      </c>
      <c r="B214" s="15">
        <v>11940103446</v>
      </c>
      <c r="C214" s="16">
        <v>43600</v>
      </c>
      <c r="D214" s="17">
        <v>43633</v>
      </c>
      <c r="E214" s="18">
        <v>43631</v>
      </c>
      <c r="F214" s="22">
        <v>1241.04</v>
      </c>
      <c r="G214" s="13">
        <f>E214-D214</f>
        <v>-2</v>
      </c>
      <c r="H214" s="22">
        <f>F214*G214</f>
        <v>-2482.08</v>
      </c>
    </row>
    <row r="215" spans="1:8">
      <c r="A215" s="19"/>
      <c r="B215" s="15"/>
      <c r="C215" s="15"/>
      <c r="D215" s="20"/>
      <c r="E215" s="21"/>
      <c r="F215" s="22"/>
      <c r="G215" s="49"/>
      <c r="H215" s="49"/>
    </row>
    <row r="216" spans="1:8" ht="24">
      <c r="A216" s="14" t="s">
        <v>132</v>
      </c>
      <c r="B216" s="39" t="s">
        <v>133</v>
      </c>
      <c r="C216" s="16">
        <v>43601</v>
      </c>
      <c r="D216" s="17">
        <v>43632</v>
      </c>
      <c r="E216" s="18">
        <v>43621</v>
      </c>
      <c r="F216" s="22">
        <v>36.200000000000003</v>
      </c>
      <c r="G216" s="13">
        <f>E216-D216</f>
        <v>-11</v>
      </c>
      <c r="H216" s="22">
        <f>F216*G216</f>
        <v>-398.20000000000005</v>
      </c>
    </row>
    <row r="217" spans="1:8">
      <c r="A217" s="20"/>
      <c r="B217" s="15"/>
      <c r="C217" s="15"/>
      <c r="D217" s="20"/>
      <c r="E217" s="21"/>
      <c r="F217" s="22"/>
      <c r="G217" s="49"/>
      <c r="H217" s="49"/>
    </row>
    <row r="218" spans="1:8" ht="24">
      <c r="A218" s="14" t="s">
        <v>132</v>
      </c>
      <c r="B218" s="39" t="s">
        <v>134</v>
      </c>
      <c r="C218" s="16">
        <v>43601</v>
      </c>
      <c r="D218" s="17">
        <v>43632</v>
      </c>
      <c r="E218" s="18">
        <v>43621</v>
      </c>
      <c r="F218" s="22">
        <v>128.30000000000001</v>
      </c>
      <c r="G218" s="13">
        <f>E218-D218</f>
        <v>-11</v>
      </c>
      <c r="H218" s="22">
        <f>F218*G218</f>
        <v>-1411.3000000000002</v>
      </c>
    </row>
    <row r="219" spans="1:8">
      <c r="A219" s="19"/>
      <c r="B219" s="15"/>
      <c r="C219" s="15"/>
      <c r="D219" s="20"/>
      <c r="E219" s="21"/>
      <c r="F219" s="22"/>
      <c r="G219" s="49"/>
      <c r="H219" s="49"/>
    </row>
    <row r="220" spans="1:8" ht="24.6">
      <c r="A220" s="40" t="s">
        <v>135</v>
      </c>
      <c r="B220" s="41" t="s">
        <v>136</v>
      </c>
      <c r="C220" s="42">
        <v>43565</v>
      </c>
      <c r="D220" s="17">
        <v>43595</v>
      </c>
      <c r="E220" s="18">
        <v>43623</v>
      </c>
      <c r="F220" s="22">
        <v>247.92</v>
      </c>
      <c r="G220" s="13">
        <f>E220-D220</f>
        <v>28</v>
      </c>
      <c r="H220" s="22">
        <f>F220*G220</f>
        <v>6941.7599999999993</v>
      </c>
    </row>
    <row r="221" spans="1:8">
      <c r="A221" s="19"/>
      <c r="B221" s="15"/>
      <c r="C221" s="15"/>
      <c r="D221" s="20"/>
      <c r="E221" s="21"/>
      <c r="F221" s="22"/>
      <c r="G221" s="49"/>
      <c r="H221" s="49"/>
    </row>
    <row r="222" spans="1:8" ht="24">
      <c r="A222" s="14" t="s">
        <v>137</v>
      </c>
      <c r="B222" s="15" t="s">
        <v>138</v>
      </c>
      <c r="C222" s="16">
        <v>43595</v>
      </c>
      <c r="D222" s="17">
        <v>43632</v>
      </c>
      <c r="E222" s="18">
        <v>43623</v>
      </c>
      <c r="F222" s="22">
        <v>371.88</v>
      </c>
      <c r="G222" s="13">
        <f>E222-D222</f>
        <v>-9</v>
      </c>
      <c r="H222" s="22">
        <f>F222*G222</f>
        <v>-3346.92</v>
      </c>
    </row>
    <row r="223" spans="1:8">
      <c r="A223" s="19"/>
      <c r="B223" s="15"/>
      <c r="C223" s="15"/>
      <c r="D223" s="20"/>
      <c r="E223" s="21"/>
      <c r="F223" s="22"/>
      <c r="G223" s="49"/>
      <c r="H223" s="49"/>
    </row>
    <row r="224" spans="1:8">
      <c r="A224" s="43" t="s">
        <v>139</v>
      </c>
      <c r="B224" s="15">
        <v>5</v>
      </c>
      <c r="C224" s="16">
        <v>43590</v>
      </c>
      <c r="D224" s="17">
        <v>43625</v>
      </c>
      <c r="E224" s="18">
        <v>43623</v>
      </c>
      <c r="F224" s="22">
        <v>440.44</v>
      </c>
      <c r="G224" s="13">
        <f>E224-D224</f>
        <v>-2</v>
      </c>
      <c r="H224" s="22">
        <f>F224*G224</f>
        <v>-880.88</v>
      </c>
    </row>
    <row r="225" spans="1:8">
      <c r="A225" s="19"/>
      <c r="B225" s="15"/>
      <c r="C225" s="15"/>
      <c r="D225" s="20"/>
      <c r="E225" s="21"/>
      <c r="F225" s="22"/>
      <c r="G225" s="49"/>
      <c r="H225" s="49"/>
    </row>
    <row r="226" spans="1:8" ht="24">
      <c r="A226" s="14" t="s">
        <v>22</v>
      </c>
      <c r="B226" s="15" t="s">
        <v>140</v>
      </c>
      <c r="C226" s="16">
        <v>43616</v>
      </c>
      <c r="D226" s="17">
        <v>43650</v>
      </c>
      <c r="E226" s="18">
        <v>43623</v>
      </c>
      <c r="F226" s="22">
        <v>2694.86</v>
      </c>
      <c r="G226" s="13">
        <f>E226-D226</f>
        <v>-27</v>
      </c>
      <c r="H226" s="22">
        <f>F226*G226</f>
        <v>-72761.22</v>
      </c>
    </row>
    <row r="227" spans="1:8">
      <c r="A227" s="20"/>
      <c r="B227" s="15"/>
      <c r="C227" s="15"/>
      <c r="D227" s="20"/>
      <c r="E227" s="21"/>
      <c r="F227" s="22"/>
      <c r="G227" s="49"/>
      <c r="H227" s="49"/>
    </row>
    <row r="228" spans="1:8" ht="24">
      <c r="A228" s="14" t="s">
        <v>22</v>
      </c>
      <c r="B228" s="15" t="s">
        <v>141</v>
      </c>
      <c r="C228" s="16">
        <v>43616</v>
      </c>
      <c r="D228" s="17">
        <v>43650</v>
      </c>
      <c r="E228" s="18">
        <v>43623</v>
      </c>
      <c r="F228" s="22">
        <v>1784.53</v>
      </c>
      <c r="G228" s="13">
        <f>E228-D228</f>
        <v>-27</v>
      </c>
      <c r="H228" s="22">
        <f>F228*G228</f>
        <v>-48182.31</v>
      </c>
    </row>
    <row r="229" spans="1:8">
      <c r="A229" s="20"/>
      <c r="B229" s="15"/>
      <c r="C229" s="15"/>
      <c r="D229" s="20"/>
      <c r="E229" s="21"/>
      <c r="F229" s="22"/>
      <c r="G229" s="49"/>
      <c r="H229" s="49"/>
    </row>
    <row r="230" spans="1:8" ht="24">
      <c r="A230" s="14" t="s">
        <v>22</v>
      </c>
      <c r="B230" s="15" t="s">
        <v>142</v>
      </c>
      <c r="C230" s="16">
        <v>43616</v>
      </c>
      <c r="D230" s="17">
        <v>43650</v>
      </c>
      <c r="E230" s="18">
        <v>43623</v>
      </c>
      <c r="F230" s="22">
        <v>1055.8499999999999</v>
      </c>
      <c r="G230" s="13">
        <f>E230-D230</f>
        <v>-27</v>
      </c>
      <c r="H230" s="22">
        <f>F230*G230</f>
        <v>-28507.949999999997</v>
      </c>
    </row>
    <row r="231" spans="1:8">
      <c r="A231" s="19"/>
      <c r="B231" s="15"/>
      <c r="C231" s="15"/>
      <c r="D231" s="20"/>
      <c r="E231" s="21"/>
      <c r="F231" s="22"/>
      <c r="G231" s="49"/>
      <c r="H231" s="49"/>
    </row>
    <row r="232" spans="1:8" ht="24">
      <c r="A232" s="14" t="s">
        <v>143</v>
      </c>
      <c r="B232" s="15" t="s">
        <v>144</v>
      </c>
      <c r="C232" s="16">
        <v>43585</v>
      </c>
      <c r="D232" s="17">
        <v>43650</v>
      </c>
      <c r="E232" s="18">
        <v>43623</v>
      </c>
      <c r="F232" s="22">
        <v>25.99</v>
      </c>
      <c r="G232" s="13">
        <f>E232-D232</f>
        <v>-27</v>
      </c>
      <c r="H232" s="22">
        <f>F232*G232</f>
        <v>-701.7299999999999</v>
      </c>
    </row>
    <row r="233" spans="1:8">
      <c r="A233" s="19"/>
      <c r="B233" s="15"/>
      <c r="C233" s="15"/>
      <c r="D233" s="20"/>
      <c r="E233" s="21"/>
      <c r="F233" s="22"/>
      <c r="G233" s="49"/>
      <c r="H233" s="49"/>
    </row>
    <row r="234" spans="1:8" ht="24">
      <c r="A234" s="14" t="s">
        <v>89</v>
      </c>
      <c r="B234" s="15" t="s">
        <v>145</v>
      </c>
      <c r="C234" s="16">
        <v>43616</v>
      </c>
      <c r="D234" s="16">
        <v>43652</v>
      </c>
      <c r="E234" s="18">
        <v>43626</v>
      </c>
      <c r="F234" s="22">
        <v>22.95</v>
      </c>
      <c r="G234" s="13">
        <f>E234-D234</f>
        <v>-26</v>
      </c>
      <c r="H234" s="22">
        <f>F234*G234</f>
        <v>-596.69999999999993</v>
      </c>
    </row>
    <row r="235" spans="1:8">
      <c r="A235" s="19"/>
      <c r="B235" s="15"/>
      <c r="C235" s="15"/>
      <c r="D235" s="20"/>
      <c r="E235" s="21"/>
      <c r="F235" s="22"/>
      <c r="G235" s="49"/>
      <c r="H235" s="49"/>
    </row>
    <row r="236" spans="1:8" ht="24">
      <c r="A236" s="14" t="s">
        <v>89</v>
      </c>
      <c r="B236" s="15" t="s">
        <v>146</v>
      </c>
      <c r="C236" s="16">
        <v>43616</v>
      </c>
      <c r="D236" s="17">
        <v>43652</v>
      </c>
      <c r="E236" s="18">
        <v>43633</v>
      </c>
      <c r="F236" s="22">
        <v>695.2</v>
      </c>
      <c r="G236" s="13">
        <f>E236-D236</f>
        <v>-19</v>
      </c>
      <c r="H236" s="22">
        <f>F236*G236</f>
        <v>-13208.800000000001</v>
      </c>
    </row>
    <row r="237" spans="1:8">
      <c r="A237" s="19"/>
      <c r="B237" s="15"/>
      <c r="C237" s="15"/>
      <c r="D237" s="20"/>
      <c r="E237" s="21"/>
      <c r="F237" s="22"/>
      <c r="G237" s="49"/>
      <c r="H237" s="49"/>
    </row>
    <row r="238" spans="1:8" ht="36">
      <c r="A238" s="24" t="s">
        <v>44</v>
      </c>
      <c r="B238" s="15" t="s">
        <v>147</v>
      </c>
      <c r="C238" s="16">
        <v>43616</v>
      </c>
      <c r="D238" s="17">
        <v>43666</v>
      </c>
      <c r="E238" s="18">
        <v>43627</v>
      </c>
      <c r="F238" s="22">
        <v>940</v>
      </c>
      <c r="G238" s="13">
        <f>E238-D238</f>
        <v>-39</v>
      </c>
      <c r="H238" s="22">
        <f>F238*G238</f>
        <v>-36660</v>
      </c>
    </row>
    <row r="239" spans="1:8">
      <c r="A239" s="19"/>
      <c r="B239" s="15"/>
      <c r="C239" s="15"/>
      <c r="D239" s="20"/>
      <c r="E239" s="21"/>
      <c r="F239" s="22"/>
      <c r="G239" s="49"/>
      <c r="H239" s="49"/>
    </row>
    <row r="240" spans="1:8" ht="36">
      <c r="A240" s="24" t="s">
        <v>44</v>
      </c>
      <c r="B240" s="15" t="s">
        <v>148</v>
      </c>
      <c r="C240" s="16">
        <v>43585</v>
      </c>
      <c r="D240" s="17">
        <v>43636</v>
      </c>
      <c r="E240" s="18">
        <v>43627</v>
      </c>
      <c r="F240" s="22">
        <v>56</v>
      </c>
      <c r="G240" s="13">
        <f>E240-D240</f>
        <v>-9</v>
      </c>
      <c r="H240" s="22">
        <f>F240*G240</f>
        <v>-504</v>
      </c>
    </row>
    <row r="241" spans="1:8">
      <c r="A241" s="19"/>
      <c r="B241" s="15"/>
      <c r="C241" s="15"/>
      <c r="D241" s="20"/>
      <c r="E241" s="21"/>
      <c r="F241" s="22"/>
      <c r="G241" s="49"/>
      <c r="H241" s="49"/>
    </row>
    <row r="242" spans="1:8" ht="36">
      <c r="A242" s="14" t="s">
        <v>117</v>
      </c>
      <c r="B242" s="15">
        <v>72</v>
      </c>
      <c r="C242" s="16">
        <v>43607</v>
      </c>
      <c r="D242" s="17">
        <v>43650</v>
      </c>
      <c r="E242" s="18">
        <v>43627</v>
      </c>
      <c r="F242" s="22">
        <v>300</v>
      </c>
      <c r="G242" s="13">
        <f>E242-D242</f>
        <v>-23</v>
      </c>
      <c r="H242" s="22">
        <f>F242*G242</f>
        <v>-6900</v>
      </c>
    </row>
    <row r="243" spans="1:8">
      <c r="A243" s="19"/>
      <c r="B243" s="15"/>
      <c r="C243" s="15"/>
      <c r="D243" s="20"/>
      <c r="E243" s="21"/>
      <c r="F243" s="22"/>
      <c r="G243" s="49"/>
      <c r="H243" s="49"/>
    </row>
    <row r="244" spans="1:8" ht="48">
      <c r="A244" s="14" t="s">
        <v>14</v>
      </c>
      <c r="B244" s="15" t="s">
        <v>149</v>
      </c>
      <c r="C244" s="16">
        <v>43598</v>
      </c>
      <c r="D244" s="17">
        <v>43636</v>
      </c>
      <c r="E244" s="18">
        <v>43627</v>
      </c>
      <c r="F244" s="22">
        <v>1100</v>
      </c>
      <c r="G244" s="13">
        <f>E244-D244</f>
        <v>-9</v>
      </c>
      <c r="H244" s="22">
        <f>F244*G244</f>
        <v>-9900</v>
      </c>
    </row>
    <row r="245" spans="1:8">
      <c r="A245" s="19"/>
      <c r="B245" s="15"/>
      <c r="C245" s="15"/>
      <c r="D245" s="20"/>
      <c r="E245" s="21"/>
      <c r="F245" s="22"/>
      <c r="G245" s="49"/>
      <c r="H245" s="49"/>
    </row>
    <row r="246" spans="1:8" ht="36">
      <c r="A246" s="26" t="s">
        <v>150</v>
      </c>
      <c r="B246" s="15" t="s">
        <v>151</v>
      </c>
      <c r="C246" s="16">
        <v>43602</v>
      </c>
      <c r="D246" s="17">
        <v>43633</v>
      </c>
      <c r="E246" s="18">
        <v>43627</v>
      </c>
      <c r="F246" s="22">
        <v>200</v>
      </c>
      <c r="G246" s="13">
        <f>E246-D246</f>
        <v>-6</v>
      </c>
      <c r="H246" s="22">
        <f>F246*G246</f>
        <v>-1200</v>
      </c>
    </row>
    <row r="247" spans="1:8">
      <c r="A247" s="19"/>
      <c r="B247" s="15"/>
      <c r="C247" s="15"/>
      <c r="D247" s="20"/>
      <c r="E247" s="21"/>
      <c r="F247" s="22"/>
      <c r="G247" s="49"/>
      <c r="H247" s="49"/>
    </row>
    <row r="248" spans="1:8" ht="24">
      <c r="A248" s="14" t="s">
        <v>152</v>
      </c>
      <c r="B248" s="15" t="s">
        <v>153</v>
      </c>
      <c r="C248" s="16">
        <v>43607</v>
      </c>
      <c r="D248" s="17">
        <v>43637</v>
      </c>
      <c r="E248" s="18">
        <v>43627</v>
      </c>
      <c r="F248" s="22">
        <v>260.3</v>
      </c>
      <c r="G248" s="13">
        <f>E248-D248</f>
        <v>-10</v>
      </c>
      <c r="H248" s="22">
        <f>F248*G248</f>
        <v>-2603</v>
      </c>
    </row>
    <row r="249" spans="1:8">
      <c r="A249" s="19"/>
      <c r="B249" s="15"/>
      <c r="C249" s="15"/>
      <c r="D249" s="20"/>
      <c r="E249" s="21"/>
      <c r="F249" s="22"/>
      <c r="G249" s="49"/>
      <c r="H249" s="49"/>
    </row>
    <row r="250" spans="1:8" ht="24">
      <c r="A250" s="14" t="s">
        <v>46</v>
      </c>
      <c r="B250" s="15">
        <v>9998000213</v>
      </c>
      <c r="C250" s="16">
        <v>43607</v>
      </c>
      <c r="D250" s="17">
        <v>43639</v>
      </c>
      <c r="E250" s="18">
        <v>43627</v>
      </c>
      <c r="F250" s="22">
        <v>99.75</v>
      </c>
      <c r="G250" s="13">
        <f>E250-D250</f>
        <v>-12</v>
      </c>
      <c r="H250" s="22">
        <f>F250*G250</f>
        <v>-1197</v>
      </c>
    </row>
    <row r="251" spans="1:8">
      <c r="A251" s="19"/>
      <c r="B251" s="15"/>
      <c r="C251" s="15"/>
      <c r="D251" s="20"/>
      <c r="E251" s="21"/>
      <c r="F251" s="22"/>
      <c r="G251" s="49"/>
      <c r="H251" s="49"/>
    </row>
    <row r="252" spans="1:8">
      <c r="A252" s="14" t="s">
        <v>86</v>
      </c>
      <c r="B252" s="15" t="s">
        <v>154</v>
      </c>
      <c r="C252" s="16">
        <v>43612</v>
      </c>
      <c r="D252" s="17">
        <v>43642</v>
      </c>
      <c r="E252" s="18">
        <v>43627</v>
      </c>
      <c r="F252" s="22">
        <v>200.47</v>
      </c>
      <c r="G252" s="13">
        <f>E252-D252</f>
        <v>-15</v>
      </c>
      <c r="H252" s="22">
        <f>F252*G252</f>
        <v>-3007.05</v>
      </c>
    </row>
    <row r="253" spans="1:8">
      <c r="A253" s="19"/>
      <c r="B253" s="15"/>
      <c r="C253" s="15"/>
      <c r="D253" s="20"/>
      <c r="E253" s="21"/>
      <c r="F253" s="22"/>
      <c r="G253" s="49"/>
      <c r="H253" s="49"/>
    </row>
    <row r="254" spans="1:8" ht="24">
      <c r="A254" s="14" t="s">
        <v>155</v>
      </c>
      <c r="B254" s="15">
        <v>610</v>
      </c>
      <c r="C254" s="16">
        <v>43612</v>
      </c>
      <c r="D254" s="17">
        <v>43646</v>
      </c>
      <c r="E254" s="18">
        <v>43627</v>
      </c>
      <c r="F254" s="22">
        <v>166.2</v>
      </c>
      <c r="G254" s="13">
        <f>E254-D254</f>
        <v>-19</v>
      </c>
      <c r="H254" s="22">
        <f>F254*G254</f>
        <v>-3157.7999999999997</v>
      </c>
    </row>
    <row r="255" spans="1:8">
      <c r="A255" s="19"/>
      <c r="B255" s="15"/>
      <c r="C255" s="15"/>
      <c r="D255" s="20"/>
      <c r="E255" s="21"/>
      <c r="F255" s="22"/>
      <c r="G255" s="49"/>
      <c r="H255" s="49"/>
    </row>
    <row r="256" spans="1:8" ht="24">
      <c r="A256" s="14" t="s">
        <v>155</v>
      </c>
      <c r="B256" s="15">
        <v>611</v>
      </c>
      <c r="C256" s="16">
        <v>43612</v>
      </c>
      <c r="D256" s="17">
        <v>43646</v>
      </c>
      <c r="E256" s="18">
        <v>43627</v>
      </c>
      <c r="F256" s="22">
        <v>38.799999999999997</v>
      </c>
      <c r="G256" s="13">
        <f>E256-D256</f>
        <v>-19</v>
      </c>
      <c r="H256" s="22">
        <f>F256*G256</f>
        <v>-737.19999999999993</v>
      </c>
    </row>
    <row r="257" spans="1:8">
      <c r="A257" s="19"/>
      <c r="B257" s="15"/>
      <c r="C257" s="15"/>
      <c r="D257" s="20"/>
      <c r="E257" s="21"/>
      <c r="F257" s="22"/>
      <c r="G257" s="49"/>
      <c r="H257" s="49"/>
    </row>
    <row r="258" spans="1:8" ht="36">
      <c r="A258" s="38" t="s">
        <v>107</v>
      </c>
      <c r="B258" s="15">
        <v>417</v>
      </c>
      <c r="C258" s="16">
        <v>43545</v>
      </c>
      <c r="D258" s="16">
        <v>43646</v>
      </c>
      <c r="E258" s="18">
        <v>43627</v>
      </c>
      <c r="F258" s="22">
        <v>312</v>
      </c>
      <c r="G258" s="13">
        <f>E258-D258</f>
        <v>-19</v>
      </c>
      <c r="H258" s="22">
        <f>F258*G258</f>
        <v>-5928</v>
      </c>
    </row>
    <row r="259" spans="1:8">
      <c r="A259" s="19"/>
      <c r="B259" s="15"/>
      <c r="C259" s="15"/>
      <c r="D259" s="20"/>
      <c r="E259" s="21"/>
      <c r="F259" s="22"/>
      <c r="G259" s="49"/>
      <c r="H259" s="49"/>
    </row>
    <row r="260" spans="1:8" ht="36">
      <c r="A260" s="38" t="s">
        <v>107</v>
      </c>
      <c r="B260" s="25">
        <v>573</v>
      </c>
      <c r="C260" s="33">
        <v>43563</v>
      </c>
      <c r="D260" s="17">
        <v>43646</v>
      </c>
      <c r="E260" s="18">
        <v>43627</v>
      </c>
      <c r="F260" s="22">
        <v>4998.91</v>
      </c>
      <c r="G260" s="13">
        <f>E260-D260</f>
        <v>-19</v>
      </c>
      <c r="H260" s="22">
        <f>F260*G260</f>
        <v>-94979.29</v>
      </c>
    </row>
    <row r="261" spans="1:8">
      <c r="A261" s="19"/>
      <c r="B261" s="15"/>
      <c r="C261" s="15"/>
      <c r="D261" s="20"/>
      <c r="E261" s="21"/>
      <c r="F261" s="22"/>
      <c r="G261" s="49"/>
      <c r="H261" s="49"/>
    </row>
    <row r="262" spans="1:8" ht="24">
      <c r="A262" s="30" t="s">
        <v>42</v>
      </c>
      <c r="B262" s="15" t="s">
        <v>156</v>
      </c>
      <c r="C262" s="16">
        <v>43616</v>
      </c>
      <c r="D262" s="44">
        <v>43676</v>
      </c>
      <c r="E262" s="18">
        <v>43627</v>
      </c>
      <c r="F262" s="22">
        <v>620</v>
      </c>
      <c r="G262" s="13">
        <f>E262-D262</f>
        <v>-49</v>
      </c>
      <c r="H262" s="22">
        <f>F262*G262</f>
        <v>-30380</v>
      </c>
    </row>
    <row r="263" spans="1:8">
      <c r="A263" s="19"/>
      <c r="B263" s="15"/>
      <c r="C263" s="15"/>
      <c r="D263" s="20"/>
      <c r="E263" s="21"/>
      <c r="F263" s="22"/>
      <c r="G263" s="49"/>
      <c r="H263" s="49"/>
    </row>
    <row r="264" spans="1:8" ht="24">
      <c r="A264" s="24" t="s">
        <v>27</v>
      </c>
      <c r="B264" s="15" t="s">
        <v>157</v>
      </c>
      <c r="C264" s="16">
        <v>43616</v>
      </c>
      <c r="D264" s="17">
        <v>43646</v>
      </c>
      <c r="E264" s="18">
        <v>43627</v>
      </c>
      <c r="F264" s="22">
        <v>319.67</v>
      </c>
      <c r="G264" s="13">
        <f>E264-D264</f>
        <v>-19</v>
      </c>
      <c r="H264" s="22">
        <f>F264*G264</f>
        <v>-6073.7300000000005</v>
      </c>
    </row>
    <row r="265" spans="1:8">
      <c r="A265" s="19"/>
      <c r="B265" s="15"/>
      <c r="C265" s="15"/>
      <c r="D265" s="20"/>
      <c r="E265" s="21"/>
      <c r="F265" s="22"/>
      <c r="G265" s="49"/>
      <c r="H265" s="49"/>
    </row>
    <row r="266" spans="1:8" ht="24">
      <c r="A266" s="24" t="s">
        <v>27</v>
      </c>
      <c r="B266" s="15" t="s">
        <v>158</v>
      </c>
      <c r="C266" s="16">
        <v>43616</v>
      </c>
      <c r="D266" s="17">
        <v>43647</v>
      </c>
      <c r="E266" s="18">
        <v>43627</v>
      </c>
      <c r="F266" s="22">
        <v>46.45</v>
      </c>
      <c r="G266" s="13">
        <f>E266-D266</f>
        <v>-20</v>
      </c>
      <c r="H266" s="22">
        <f>F266*G266</f>
        <v>-929</v>
      </c>
    </row>
    <row r="267" spans="1:8">
      <c r="A267" s="19"/>
      <c r="B267" s="15"/>
      <c r="C267" s="15"/>
      <c r="D267" s="20"/>
      <c r="E267" s="21"/>
      <c r="F267" s="22"/>
      <c r="G267" s="49"/>
      <c r="H267" s="49"/>
    </row>
    <row r="268" spans="1:8" ht="24">
      <c r="A268" s="24" t="s">
        <v>27</v>
      </c>
      <c r="B268" s="15" t="s">
        <v>159</v>
      </c>
      <c r="C268" s="16">
        <v>43616</v>
      </c>
      <c r="D268" s="17">
        <v>43647</v>
      </c>
      <c r="E268" s="18">
        <v>43627</v>
      </c>
      <c r="F268" s="22">
        <v>119.99</v>
      </c>
      <c r="G268" s="13">
        <f>E268-D268</f>
        <v>-20</v>
      </c>
      <c r="H268" s="22">
        <f>F268*G268</f>
        <v>-2399.7999999999997</v>
      </c>
    </row>
    <row r="269" spans="1:8">
      <c r="A269" s="19"/>
      <c r="B269" s="15"/>
      <c r="C269" s="15"/>
      <c r="D269" s="20"/>
      <c r="E269" s="21"/>
      <c r="F269" s="22"/>
      <c r="G269" s="49"/>
      <c r="H269" s="49"/>
    </row>
    <row r="270" spans="1:8" ht="48">
      <c r="A270" s="28" t="s">
        <v>160</v>
      </c>
      <c r="B270" s="15" t="s">
        <v>161</v>
      </c>
      <c r="C270" s="16">
        <v>43616</v>
      </c>
      <c r="D270" s="17">
        <v>43649</v>
      </c>
      <c r="E270" s="18">
        <v>43627</v>
      </c>
      <c r="F270" s="22">
        <v>556.19000000000005</v>
      </c>
      <c r="G270" s="13">
        <f>E270-D270</f>
        <v>-22</v>
      </c>
      <c r="H270" s="22">
        <f>F270*G270</f>
        <v>-12236.18</v>
      </c>
    </row>
    <row r="271" spans="1:8">
      <c r="A271" s="19"/>
      <c r="B271" s="15"/>
      <c r="C271" s="15"/>
      <c r="D271" s="20"/>
      <c r="E271" s="21"/>
      <c r="F271" s="22"/>
      <c r="G271" s="49"/>
      <c r="H271" s="49"/>
    </row>
    <row r="272" spans="1:8" ht="24">
      <c r="A272" s="26" t="s">
        <v>162</v>
      </c>
      <c r="B272" s="15" t="s">
        <v>163</v>
      </c>
      <c r="C272" s="16">
        <v>43599</v>
      </c>
      <c r="D272" s="17">
        <v>43629</v>
      </c>
      <c r="E272" s="18">
        <v>43629</v>
      </c>
      <c r="F272" s="22">
        <v>1200</v>
      </c>
      <c r="G272" s="13">
        <f>E272-D272</f>
        <v>0</v>
      </c>
      <c r="H272" s="22">
        <f>F272*G272</f>
        <v>0</v>
      </c>
    </row>
    <row r="273" spans="1:8">
      <c r="A273" s="19"/>
      <c r="B273" s="15"/>
      <c r="C273" s="15"/>
      <c r="D273" s="20"/>
      <c r="E273" s="21"/>
      <c r="F273" s="22"/>
      <c r="G273" s="49"/>
      <c r="H273" s="49"/>
    </row>
    <row r="274" spans="1:8" ht="24">
      <c r="A274" s="14" t="s">
        <v>164</v>
      </c>
      <c r="B274" s="15">
        <v>63</v>
      </c>
      <c r="C274" s="16">
        <v>43616</v>
      </c>
      <c r="D274" s="17">
        <v>43650</v>
      </c>
      <c r="E274" s="18">
        <v>43629</v>
      </c>
      <c r="F274" s="22">
        <v>9021</v>
      </c>
      <c r="G274" s="13">
        <f>E274-D274</f>
        <v>-21</v>
      </c>
      <c r="H274" s="22">
        <f>F274*G274</f>
        <v>-189441</v>
      </c>
    </row>
    <row r="275" spans="1:8">
      <c r="A275" s="19"/>
      <c r="B275" s="15"/>
      <c r="C275" s="15"/>
      <c r="D275" s="20"/>
      <c r="E275" s="21"/>
      <c r="F275" s="22"/>
      <c r="G275" s="49"/>
      <c r="H275" s="49"/>
    </row>
    <row r="276" spans="1:8" ht="48">
      <c r="A276" s="14" t="s">
        <v>14</v>
      </c>
      <c r="B276" s="15" t="s">
        <v>165</v>
      </c>
      <c r="C276" s="16">
        <v>43591</v>
      </c>
      <c r="D276" s="17">
        <v>43635</v>
      </c>
      <c r="E276" s="18">
        <v>43629</v>
      </c>
      <c r="F276" s="22">
        <v>350</v>
      </c>
      <c r="G276" s="13">
        <f>E276-D276</f>
        <v>-6</v>
      </c>
      <c r="H276" s="22">
        <f>F276*G276</f>
        <v>-2100</v>
      </c>
    </row>
    <row r="277" spans="1:8">
      <c r="A277" s="19"/>
      <c r="B277" s="15"/>
      <c r="C277" s="15"/>
      <c r="D277" s="20"/>
      <c r="E277" s="21"/>
      <c r="F277" s="22"/>
      <c r="G277" s="49"/>
      <c r="H277" s="49"/>
    </row>
    <row r="278" spans="1:8" ht="48">
      <c r="A278" s="26" t="s">
        <v>166</v>
      </c>
      <c r="B278" s="15" t="s">
        <v>167</v>
      </c>
      <c r="C278" s="16">
        <v>43621</v>
      </c>
      <c r="D278" s="17">
        <v>43651</v>
      </c>
      <c r="E278" s="18">
        <v>43629</v>
      </c>
      <c r="F278" s="22">
        <v>240</v>
      </c>
      <c r="G278" s="13">
        <f>E278-D278</f>
        <v>-22</v>
      </c>
      <c r="H278" s="22">
        <f>F278*G278</f>
        <v>-5280</v>
      </c>
    </row>
    <row r="279" spans="1:8">
      <c r="A279" s="19"/>
      <c r="B279" s="15"/>
      <c r="C279" s="15"/>
      <c r="D279" s="20"/>
      <c r="E279" s="21"/>
      <c r="F279" s="22"/>
      <c r="G279" s="49"/>
      <c r="H279" s="49"/>
    </row>
    <row r="280" spans="1:8" ht="24">
      <c r="A280" s="26" t="s">
        <v>168</v>
      </c>
      <c r="B280" s="15" t="s">
        <v>169</v>
      </c>
      <c r="C280" s="16">
        <v>43616</v>
      </c>
      <c r="D280" s="17">
        <v>43653</v>
      </c>
      <c r="E280" s="18">
        <v>43629</v>
      </c>
      <c r="F280" s="22">
        <v>392.6</v>
      </c>
      <c r="G280" s="13">
        <f>E280-D280</f>
        <v>-24</v>
      </c>
      <c r="H280" s="22">
        <f>F280*G280</f>
        <v>-9422.4000000000015</v>
      </c>
    </row>
    <row r="281" spans="1:8">
      <c r="A281" s="19"/>
      <c r="B281" s="15"/>
      <c r="C281" s="15"/>
      <c r="D281" s="20"/>
      <c r="E281" s="21"/>
      <c r="F281" s="22"/>
      <c r="G281" s="49"/>
      <c r="H281" s="49"/>
    </row>
    <row r="282" spans="1:8" ht="24">
      <c r="A282" s="14" t="s">
        <v>132</v>
      </c>
      <c r="B282" s="15" t="s">
        <v>170</v>
      </c>
      <c r="C282" s="16">
        <v>43621</v>
      </c>
      <c r="D282" s="17">
        <v>43653</v>
      </c>
      <c r="E282" s="18">
        <v>43629</v>
      </c>
      <c r="F282" s="22">
        <v>30.4</v>
      </c>
      <c r="G282" s="13">
        <f>E282-D282</f>
        <v>-24</v>
      </c>
      <c r="H282" s="22">
        <f>F282*G282</f>
        <v>-729.59999999999991</v>
      </c>
    </row>
    <row r="283" spans="1:8">
      <c r="A283" s="19"/>
      <c r="B283" s="15"/>
      <c r="C283" s="15"/>
      <c r="D283" s="20"/>
      <c r="E283" s="21"/>
      <c r="F283" s="22"/>
      <c r="G283" s="49"/>
      <c r="H283" s="49"/>
    </row>
    <row r="284" spans="1:8" ht="36">
      <c r="A284" s="45" t="s">
        <v>171</v>
      </c>
      <c r="B284" s="15">
        <v>1218</v>
      </c>
      <c r="C284" s="16">
        <v>43616</v>
      </c>
      <c r="D284" s="17">
        <v>43677</v>
      </c>
      <c r="E284" s="18">
        <v>43630</v>
      </c>
      <c r="F284" s="22">
        <v>221</v>
      </c>
      <c r="G284" s="13">
        <f>E284-D284</f>
        <v>-47</v>
      </c>
      <c r="H284" s="22">
        <f>F284*G284</f>
        <v>-10387</v>
      </c>
    </row>
    <row r="285" spans="1:8">
      <c r="A285" s="19"/>
      <c r="B285" s="15"/>
      <c r="C285" s="15"/>
      <c r="D285" s="20"/>
      <c r="E285" s="21"/>
      <c r="F285" s="22"/>
      <c r="G285" s="49"/>
      <c r="H285" s="49"/>
    </row>
    <row r="286" spans="1:8" ht="24">
      <c r="A286" s="14" t="s">
        <v>89</v>
      </c>
      <c r="B286" s="15" t="s">
        <v>172</v>
      </c>
      <c r="C286" s="16">
        <v>43616</v>
      </c>
      <c r="D286" s="17">
        <v>43652</v>
      </c>
      <c r="E286" s="18">
        <v>43633</v>
      </c>
      <c r="F286" s="22">
        <v>7.38</v>
      </c>
      <c r="G286" s="13">
        <f>E286-D286</f>
        <v>-19</v>
      </c>
      <c r="H286" s="22">
        <f>F286*G286</f>
        <v>-140.22</v>
      </c>
    </row>
    <row r="287" spans="1:8">
      <c r="A287" s="19"/>
      <c r="B287" s="15"/>
      <c r="C287" s="15"/>
      <c r="D287" s="20"/>
      <c r="E287" s="21"/>
      <c r="F287" s="22"/>
      <c r="G287" s="49"/>
      <c r="H287" s="49"/>
    </row>
    <row r="288" spans="1:8" ht="24">
      <c r="A288" s="14" t="s">
        <v>89</v>
      </c>
      <c r="B288" s="15" t="s">
        <v>173</v>
      </c>
      <c r="C288" s="16">
        <v>43616</v>
      </c>
      <c r="D288" s="17">
        <v>43652</v>
      </c>
      <c r="E288" s="18">
        <v>43633</v>
      </c>
      <c r="F288" s="22">
        <v>173.8</v>
      </c>
      <c r="G288" s="13">
        <f>E288-D288</f>
        <v>-19</v>
      </c>
      <c r="H288" s="22">
        <f>F288*G288</f>
        <v>-3302.2000000000003</v>
      </c>
    </row>
    <row r="289" spans="1:8">
      <c r="A289" s="19"/>
      <c r="B289" s="15"/>
      <c r="C289" s="15"/>
      <c r="D289" s="20"/>
      <c r="E289" s="21"/>
      <c r="F289" s="22"/>
      <c r="G289" s="49"/>
      <c r="H289" s="49"/>
    </row>
    <row r="290" spans="1:8" ht="24">
      <c r="A290" s="14" t="s">
        <v>89</v>
      </c>
      <c r="B290" s="15" t="s">
        <v>145</v>
      </c>
      <c r="C290" s="16">
        <v>43616</v>
      </c>
      <c r="D290" s="17">
        <v>43652</v>
      </c>
      <c r="E290" s="18">
        <v>43633</v>
      </c>
      <c r="F290" s="22">
        <v>22.95</v>
      </c>
      <c r="G290" s="13">
        <f>E290-D290</f>
        <v>-19</v>
      </c>
      <c r="H290" s="22">
        <f>F290*G290</f>
        <v>-436.05</v>
      </c>
    </row>
    <row r="291" spans="1:8">
      <c r="A291" s="19"/>
      <c r="B291" s="15"/>
      <c r="C291" s="15"/>
      <c r="D291" s="20"/>
      <c r="E291" s="21"/>
      <c r="F291" s="22"/>
      <c r="G291" s="49"/>
      <c r="H291" s="49"/>
    </row>
    <row r="292" spans="1:8" ht="24">
      <c r="A292" s="14" t="s">
        <v>89</v>
      </c>
      <c r="B292" s="15" t="s">
        <v>146</v>
      </c>
      <c r="C292" s="16">
        <v>43616</v>
      </c>
      <c r="D292" s="17">
        <v>43652</v>
      </c>
      <c r="E292" s="18">
        <v>43633</v>
      </c>
      <c r="F292" s="22">
        <v>695.2</v>
      </c>
      <c r="G292" s="13">
        <f>E292-D292</f>
        <v>-19</v>
      </c>
      <c r="H292" s="22">
        <f>F292*G292</f>
        <v>-13208.800000000001</v>
      </c>
    </row>
    <row r="293" spans="1:8">
      <c r="A293" s="19"/>
      <c r="B293" s="15"/>
      <c r="C293" s="15"/>
      <c r="D293" s="20"/>
      <c r="E293" s="21"/>
      <c r="F293" s="22"/>
      <c r="G293" s="49"/>
      <c r="H293" s="49"/>
    </row>
    <row r="294" spans="1:8" ht="24">
      <c r="A294" s="26" t="s">
        <v>16</v>
      </c>
      <c r="B294" s="15">
        <v>86000760</v>
      </c>
      <c r="C294" s="16">
        <v>43616</v>
      </c>
      <c r="D294" s="17">
        <v>43658</v>
      </c>
      <c r="E294" s="18">
        <v>43633</v>
      </c>
      <c r="F294" s="22">
        <v>141.82</v>
      </c>
      <c r="G294" s="13">
        <f>E294-D294</f>
        <v>-25</v>
      </c>
      <c r="H294" s="22">
        <f>F294*G294</f>
        <v>-3545.5</v>
      </c>
    </row>
    <row r="295" spans="1:8">
      <c r="A295" s="19"/>
      <c r="B295" s="15"/>
      <c r="C295" s="15"/>
      <c r="D295" s="20"/>
      <c r="E295" s="21"/>
      <c r="F295" s="22"/>
      <c r="G295" s="49"/>
      <c r="H295" s="49"/>
    </row>
    <row r="296" spans="1:8" ht="24">
      <c r="A296" s="26" t="s">
        <v>56</v>
      </c>
      <c r="B296" s="15">
        <v>2200003419</v>
      </c>
      <c r="C296" s="16">
        <v>43628</v>
      </c>
      <c r="D296" s="17">
        <v>43658</v>
      </c>
      <c r="E296" s="18">
        <v>43633</v>
      </c>
      <c r="F296" s="22">
        <v>261.57</v>
      </c>
      <c r="G296" s="13">
        <f>E296-D296</f>
        <v>-25</v>
      </c>
      <c r="H296" s="22">
        <f>F296*G296</f>
        <v>-6539.25</v>
      </c>
    </row>
    <row r="297" spans="1:8">
      <c r="A297" s="19"/>
      <c r="B297" s="15"/>
      <c r="C297" s="15"/>
      <c r="D297" s="20"/>
      <c r="E297" s="21"/>
      <c r="F297" s="22"/>
      <c r="G297" s="49"/>
      <c r="H297" s="49"/>
    </row>
    <row r="298" spans="1:8" ht="36">
      <c r="A298" s="26" t="s">
        <v>74</v>
      </c>
      <c r="B298" s="15" t="s">
        <v>174</v>
      </c>
      <c r="C298" s="16">
        <v>43616</v>
      </c>
      <c r="D298" s="17">
        <v>43690</v>
      </c>
      <c r="E298" s="18">
        <v>43633</v>
      </c>
      <c r="F298" s="22">
        <v>4120.55</v>
      </c>
      <c r="G298" s="13">
        <f>E298-D298</f>
        <v>-57</v>
      </c>
      <c r="H298" s="22">
        <f>F298*G298</f>
        <v>-234871.35</v>
      </c>
    </row>
    <row r="299" spans="1:8">
      <c r="A299" s="19"/>
      <c r="B299" s="15"/>
      <c r="C299" s="15"/>
      <c r="D299" s="20"/>
      <c r="E299" s="21"/>
      <c r="F299" s="22"/>
      <c r="G299" s="49"/>
      <c r="H299" s="49"/>
    </row>
    <row r="300" spans="1:8" ht="24">
      <c r="A300" s="26" t="s">
        <v>36</v>
      </c>
      <c r="B300" s="15">
        <v>656</v>
      </c>
      <c r="C300" s="16">
        <v>43616</v>
      </c>
      <c r="D300" s="16">
        <v>43658</v>
      </c>
      <c r="E300" s="18">
        <v>43636</v>
      </c>
      <c r="F300" s="22">
        <v>220</v>
      </c>
      <c r="G300" s="13">
        <f>E300-D300</f>
        <v>-22</v>
      </c>
      <c r="H300" s="22">
        <f>F300*G300</f>
        <v>-4840</v>
      </c>
    </row>
    <row r="301" spans="1:8">
      <c r="A301" s="19"/>
      <c r="B301" s="15"/>
      <c r="C301" s="15"/>
      <c r="D301" s="20"/>
      <c r="E301" s="21"/>
      <c r="F301" s="22"/>
      <c r="G301" s="49"/>
      <c r="H301" s="49"/>
    </row>
    <row r="302" spans="1:8" ht="24">
      <c r="A302" s="24" t="s">
        <v>95</v>
      </c>
      <c r="B302" s="15">
        <v>198</v>
      </c>
      <c r="C302" s="16">
        <v>43613</v>
      </c>
      <c r="D302" s="16">
        <v>43643</v>
      </c>
      <c r="E302" s="18">
        <v>43636</v>
      </c>
      <c r="F302" s="22">
        <v>960</v>
      </c>
      <c r="G302" s="13">
        <f>E302-D302</f>
        <v>-7</v>
      </c>
      <c r="H302" s="22">
        <f>F302*G302</f>
        <v>-6720</v>
      </c>
    </row>
    <row r="303" spans="1:8">
      <c r="A303" s="19"/>
      <c r="B303" s="15"/>
      <c r="C303" s="15"/>
      <c r="D303" s="20"/>
      <c r="E303" s="21"/>
      <c r="F303" s="22"/>
      <c r="G303" s="49"/>
      <c r="H303" s="49"/>
    </row>
    <row r="304" spans="1:8" ht="24">
      <c r="A304" s="26" t="s">
        <v>175</v>
      </c>
      <c r="B304" s="15">
        <v>308</v>
      </c>
      <c r="C304" s="16">
        <v>43616</v>
      </c>
      <c r="D304" s="16">
        <v>43658</v>
      </c>
      <c r="E304" s="18">
        <v>43636</v>
      </c>
      <c r="F304" s="22">
        <v>159.84</v>
      </c>
      <c r="G304" s="13">
        <f>E304-D304</f>
        <v>-22</v>
      </c>
      <c r="H304" s="22">
        <f>F304*G304</f>
        <v>-3516.48</v>
      </c>
    </row>
    <row r="305" spans="1:8">
      <c r="A305" s="19"/>
      <c r="B305" s="15"/>
      <c r="C305" s="15"/>
      <c r="D305" s="20"/>
      <c r="E305" s="21"/>
      <c r="F305" s="22"/>
      <c r="G305" s="49"/>
      <c r="H305" s="49"/>
    </row>
    <row r="306" spans="1:8" ht="36">
      <c r="A306" s="26" t="s">
        <v>176</v>
      </c>
      <c r="B306" s="15" t="s">
        <v>177</v>
      </c>
      <c r="C306" s="16">
        <v>43627</v>
      </c>
      <c r="D306" s="16">
        <v>43658</v>
      </c>
      <c r="E306" s="18">
        <v>43636</v>
      </c>
      <c r="F306" s="22">
        <v>89</v>
      </c>
      <c r="G306" s="13">
        <f>E306-D306</f>
        <v>-22</v>
      </c>
      <c r="H306" s="22">
        <f>F306*G306</f>
        <v>-1958</v>
      </c>
    </row>
    <row r="307" spans="1:8">
      <c r="A307" s="46"/>
      <c r="B307" s="15"/>
      <c r="C307" s="15"/>
      <c r="D307" s="20"/>
      <c r="E307" s="21"/>
      <c r="F307" s="22"/>
      <c r="G307" s="49"/>
      <c r="H307" s="49"/>
    </row>
    <row r="308" spans="1:8" ht="36">
      <c r="A308" s="38" t="s">
        <v>107</v>
      </c>
      <c r="B308" s="15">
        <v>895</v>
      </c>
      <c r="C308" s="16">
        <v>43615</v>
      </c>
      <c r="D308" s="16">
        <v>43708</v>
      </c>
      <c r="E308" s="18">
        <v>43642</v>
      </c>
      <c r="F308" s="22">
        <v>2946.53</v>
      </c>
      <c r="G308" s="13">
        <f>E308-D308</f>
        <v>-66</v>
      </c>
      <c r="H308" s="22">
        <f>F308*G308</f>
        <v>-194470.98</v>
      </c>
    </row>
    <row r="309" spans="1:8">
      <c r="A309" s="19"/>
      <c r="B309" s="15"/>
      <c r="C309" s="15"/>
      <c r="D309" s="20"/>
      <c r="E309" s="21"/>
      <c r="F309" s="22"/>
      <c r="G309" s="49"/>
      <c r="H309" s="49"/>
    </row>
    <row r="310" spans="1:8" ht="24">
      <c r="A310" s="14" t="s">
        <v>72</v>
      </c>
      <c r="B310" s="15">
        <v>11940129289</v>
      </c>
      <c r="C310" s="16">
        <v>43633</v>
      </c>
      <c r="D310" s="17">
        <v>43665</v>
      </c>
      <c r="E310" s="18">
        <v>43642</v>
      </c>
      <c r="F310" s="22">
        <v>1113.98</v>
      </c>
      <c r="G310" s="13">
        <f>E310-D310</f>
        <v>-23</v>
      </c>
      <c r="H310" s="22">
        <f>F310*G310</f>
        <v>-25621.54</v>
      </c>
    </row>
    <row r="311" spans="1:8">
      <c r="A311" s="19"/>
      <c r="B311" s="15"/>
      <c r="C311" s="15"/>
      <c r="D311" s="20"/>
      <c r="E311" s="21"/>
      <c r="F311" s="22"/>
      <c r="G311" s="49"/>
      <c r="H311" s="49"/>
    </row>
    <row r="312" spans="1:8" ht="24">
      <c r="A312" s="14" t="s">
        <v>178</v>
      </c>
      <c r="B312" s="15">
        <v>1588</v>
      </c>
      <c r="C312" s="16">
        <v>43635</v>
      </c>
      <c r="D312" s="17">
        <v>43677</v>
      </c>
      <c r="E312" s="18">
        <v>43642</v>
      </c>
      <c r="F312" s="22">
        <v>64</v>
      </c>
      <c r="G312" s="13">
        <f>E312-D312</f>
        <v>-35</v>
      </c>
      <c r="H312" s="22">
        <f>F312*G312</f>
        <v>-2240</v>
      </c>
    </row>
    <row r="313" spans="1:8">
      <c r="A313" s="19"/>
      <c r="B313" s="15"/>
      <c r="C313" s="15"/>
      <c r="D313" s="20"/>
      <c r="E313" s="21"/>
      <c r="F313" s="22"/>
      <c r="G313" s="49"/>
      <c r="H313" s="49"/>
    </row>
    <row r="314" spans="1:8" ht="48">
      <c r="A314" s="32" t="s">
        <v>61</v>
      </c>
      <c r="B314" s="15" t="s">
        <v>179</v>
      </c>
      <c r="C314" s="16">
        <v>43622</v>
      </c>
      <c r="D314" s="17">
        <v>43662</v>
      </c>
      <c r="E314" s="18">
        <v>43642</v>
      </c>
      <c r="F314" s="22">
        <v>147</v>
      </c>
      <c r="G314" s="13">
        <f>E314-D314</f>
        <v>-20</v>
      </c>
      <c r="H314" s="22">
        <f>F314*G314</f>
        <v>-2940</v>
      </c>
    </row>
    <row r="315" spans="1:8">
      <c r="A315" s="19"/>
      <c r="B315" s="15"/>
      <c r="C315" s="15"/>
      <c r="D315" s="20"/>
      <c r="E315" s="21"/>
      <c r="F315" s="22"/>
      <c r="G315" s="49"/>
      <c r="H315" s="49"/>
    </row>
    <row r="316" spans="1:8" ht="48">
      <c r="A316" s="32" t="s">
        <v>61</v>
      </c>
      <c r="B316" s="15" t="s">
        <v>180</v>
      </c>
      <c r="C316" s="16">
        <v>43622</v>
      </c>
      <c r="D316" s="16">
        <v>43662</v>
      </c>
      <c r="E316" s="18">
        <v>43642</v>
      </c>
      <c r="F316" s="22">
        <v>59.25</v>
      </c>
      <c r="G316" s="13">
        <f>E316-D316</f>
        <v>-20</v>
      </c>
      <c r="H316" s="22">
        <f>F316*G316</f>
        <v>-1185</v>
      </c>
    </row>
    <row r="317" spans="1:8">
      <c r="A317" s="19"/>
      <c r="B317" s="15"/>
      <c r="C317" s="15"/>
      <c r="D317" s="20"/>
      <c r="E317" s="21"/>
      <c r="F317" s="22"/>
      <c r="G317" s="49"/>
      <c r="H317" s="49"/>
    </row>
    <row r="318" spans="1:8" ht="48">
      <c r="A318" s="32" t="s">
        <v>61</v>
      </c>
      <c r="B318" s="15" t="s">
        <v>181</v>
      </c>
      <c r="C318" s="16">
        <v>43622</v>
      </c>
      <c r="D318" s="16">
        <v>43662</v>
      </c>
      <c r="E318" s="18">
        <v>43642</v>
      </c>
      <c r="F318" s="22">
        <v>168</v>
      </c>
      <c r="G318" s="13">
        <f>E318-D318</f>
        <v>-20</v>
      </c>
      <c r="H318" s="22">
        <f>F318*G318</f>
        <v>-3360</v>
      </c>
    </row>
    <row r="319" spans="1:8">
      <c r="A319" s="19"/>
      <c r="B319" s="15"/>
      <c r="C319" s="15"/>
      <c r="D319" s="20"/>
      <c r="E319" s="21"/>
      <c r="F319" s="22"/>
      <c r="G319" s="49"/>
      <c r="H319" s="49"/>
    </row>
    <row r="320" spans="1:8" ht="48">
      <c r="A320" s="32" t="s">
        <v>61</v>
      </c>
      <c r="B320" s="15" t="s">
        <v>182</v>
      </c>
      <c r="C320" s="16">
        <v>43622</v>
      </c>
      <c r="D320" s="17">
        <v>43662</v>
      </c>
      <c r="E320" s="18">
        <v>43642</v>
      </c>
      <c r="F320" s="22">
        <v>154.62</v>
      </c>
      <c r="G320" s="13">
        <f>E320-D320</f>
        <v>-20</v>
      </c>
      <c r="H320" s="22">
        <f>F320*G320</f>
        <v>-3092.4</v>
      </c>
    </row>
    <row r="321" spans="1:8">
      <c r="A321" s="19"/>
      <c r="B321" s="15"/>
      <c r="C321" s="15"/>
      <c r="D321" s="20"/>
      <c r="E321" s="21"/>
      <c r="F321" s="22"/>
      <c r="G321" s="49"/>
      <c r="H321" s="49"/>
    </row>
    <row r="322" spans="1:8" ht="48">
      <c r="A322" s="32" t="s">
        <v>61</v>
      </c>
      <c r="B322" s="15" t="s">
        <v>183</v>
      </c>
      <c r="C322" s="16">
        <v>43622</v>
      </c>
      <c r="D322" s="17">
        <v>43662</v>
      </c>
      <c r="E322" s="18">
        <v>43642</v>
      </c>
      <c r="F322" s="22">
        <v>137.06</v>
      </c>
      <c r="G322" s="13">
        <f>E322-D322</f>
        <v>-20</v>
      </c>
      <c r="H322" s="22">
        <f>F322*G322</f>
        <v>-2741.2</v>
      </c>
    </row>
    <row r="323" spans="1:8">
      <c r="A323" s="19"/>
      <c r="B323" s="15"/>
      <c r="C323" s="15"/>
      <c r="D323" s="20"/>
      <c r="E323" s="21"/>
      <c r="F323" s="22"/>
      <c r="G323" s="49"/>
      <c r="H323" s="49"/>
    </row>
    <row r="324" spans="1:8" ht="48">
      <c r="A324" s="32" t="s">
        <v>61</v>
      </c>
      <c r="B324" s="15" t="s">
        <v>184</v>
      </c>
      <c r="C324" s="16">
        <v>43622</v>
      </c>
      <c r="D324" s="17">
        <v>43662</v>
      </c>
      <c r="E324" s="18">
        <v>43642</v>
      </c>
      <c r="F324" s="22">
        <v>55.8</v>
      </c>
      <c r="G324" s="13">
        <f>E324-D324</f>
        <v>-20</v>
      </c>
      <c r="H324" s="22">
        <f>F324*G324</f>
        <v>-1116</v>
      </c>
    </row>
    <row r="325" spans="1:8">
      <c r="A325" s="19"/>
      <c r="B325" s="15"/>
      <c r="C325" s="15"/>
      <c r="D325" s="20"/>
      <c r="E325" s="21"/>
      <c r="F325" s="22"/>
      <c r="G325" s="49"/>
      <c r="H325" s="49"/>
    </row>
    <row r="326" spans="1:8" ht="48">
      <c r="A326" s="32" t="s">
        <v>61</v>
      </c>
      <c r="B326" s="15" t="s">
        <v>185</v>
      </c>
      <c r="C326" s="16">
        <v>43622</v>
      </c>
      <c r="D326" s="17">
        <v>43662</v>
      </c>
      <c r="E326" s="18">
        <v>43642</v>
      </c>
      <c r="F326" s="22">
        <v>147</v>
      </c>
      <c r="G326" s="13">
        <f>E326-D326</f>
        <v>-20</v>
      </c>
      <c r="H326" s="22">
        <f>F326*G326</f>
        <v>-2940</v>
      </c>
    </row>
    <row r="327" spans="1:8">
      <c r="A327" s="19"/>
      <c r="B327" s="15"/>
      <c r="C327" s="15"/>
      <c r="D327" s="20"/>
      <c r="E327" s="21"/>
      <c r="F327" s="22"/>
      <c r="G327" s="49"/>
      <c r="H327" s="49"/>
    </row>
    <row r="328" spans="1:8" ht="48">
      <c r="A328" s="32" t="s">
        <v>61</v>
      </c>
      <c r="B328" s="15" t="s">
        <v>186</v>
      </c>
      <c r="C328" s="16">
        <v>43622</v>
      </c>
      <c r="D328" s="17">
        <v>43662</v>
      </c>
      <c r="E328" s="18">
        <v>43642</v>
      </c>
      <c r="F328" s="22">
        <v>147</v>
      </c>
      <c r="G328" s="13">
        <f>E328-D328</f>
        <v>-20</v>
      </c>
      <c r="H328" s="22">
        <f>F328*G328</f>
        <v>-2940</v>
      </c>
    </row>
    <row r="329" spans="1:8">
      <c r="A329" s="19"/>
      <c r="B329" s="15"/>
      <c r="C329" s="15"/>
      <c r="D329" s="20"/>
      <c r="E329" s="21"/>
      <c r="F329" s="22"/>
      <c r="G329" s="49"/>
      <c r="H329" s="49"/>
    </row>
    <row r="330" spans="1:8" ht="48">
      <c r="A330" s="32" t="s">
        <v>61</v>
      </c>
      <c r="B330" s="15" t="s">
        <v>187</v>
      </c>
      <c r="C330" s="16">
        <v>43622</v>
      </c>
      <c r="D330" s="17">
        <v>43662</v>
      </c>
      <c r="E330" s="18">
        <v>43642</v>
      </c>
      <c r="F330" s="22">
        <v>308</v>
      </c>
      <c r="G330" s="13">
        <f>E330-D330</f>
        <v>-20</v>
      </c>
      <c r="H330" s="22">
        <f>F330*G330</f>
        <v>-6160</v>
      </c>
    </row>
    <row r="331" spans="1:8">
      <c r="A331" s="19"/>
      <c r="B331" s="15"/>
      <c r="C331" s="15"/>
      <c r="D331" s="20"/>
      <c r="E331" s="21"/>
      <c r="F331" s="22"/>
      <c r="G331" s="49"/>
      <c r="H331" s="49"/>
    </row>
    <row r="332" spans="1:8" ht="48">
      <c r="A332" s="32" t="s">
        <v>61</v>
      </c>
      <c r="B332" s="15" t="s">
        <v>188</v>
      </c>
      <c r="C332" s="16">
        <v>43622</v>
      </c>
      <c r="D332" s="17">
        <v>43662</v>
      </c>
      <c r="E332" s="18">
        <v>43642</v>
      </c>
      <c r="F332" s="22">
        <v>147</v>
      </c>
      <c r="G332" s="13">
        <f>E332-D332</f>
        <v>-20</v>
      </c>
      <c r="H332" s="22">
        <f>F332*G332</f>
        <v>-2940</v>
      </c>
    </row>
    <row r="333" spans="1:8">
      <c r="A333" s="19"/>
      <c r="B333" s="15"/>
      <c r="C333" s="15"/>
      <c r="D333" s="20"/>
      <c r="E333" s="21"/>
      <c r="F333" s="22"/>
      <c r="G333" s="49"/>
      <c r="H333" s="49"/>
    </row>
    <row r="334" spans="1:8" ht="24">
      <c r="A334" s="26" t="s">
        <v>189</v>
      </c>
      <c r="B334" s="15" t="s">
        <v>190</v>
      </c>
      <c r="C334" s="16">
        <v>43495</v>
      </c>
      <c r="D334" s="16">
        <v>43555</v>
      </c>
      <c r="E334" s="18">
        <v>43643</v>
      </c>
      <c r="F334" s="22">
        <v>152.4</v>
      </c>
      <c r="G334" s="13">
        <f>E334-D334</f>
        <v>88</v>
      </c>
      <c r="H334" s="22">
        <f>F334*G334</f>
        <v>13411.2</v>
      </c>
    </row>
    <row r="335" spans="1:8">
      <c r="A335" s="19"/>
      <c r="B335" s="15"/>
      <c r="C335" s="15"/>
      <c r="D335" s="20"/>
      <c r="E335" s="21"/>
      <c r="F335" s="22"/>
      <c r="G335" s="49"/>
      <c r="H335" s="49"/>
    </row>
    <row r="336" spans="1:8" ht="24">
      <c r="A336" s="26" t="s">
        <v>191</v>
      </c>
      <c r="B336" s="15" t="s">
        <v>192</v>
      </c>
      <c r="C336" s="15" t="s">
        <v>193</v>
      </c>
      <c r="D336" s="16">
        <v>43667</v>
      </c>
      <c r="E336" s="18">
        <v>43643</v>
      </c>
      <c r="F336" s="22">
        <v>504.45</v>
      </c>
      <c r="G336" s="13">
        <f>E336-D336</f>
        <v>-24</v>
      </c>
      <c r="H336" s="22">
        <f>F336*G336</f>
        <v>-12106.8</v>
      </c>
    </row>
    <row r="337" spans="1:8">
      <c r="A337" s="19"/>
      <c r="B337" s="15"/>
      <c r="C337" s="15"/>
      <c r="D337" s="20"/>
      <c r="E337" s="21"/>
      <c r="F337" s="22"/>
      <c r="G337" s="49"/>
      <c r="H337" s="49"/>
    </row>
    <row r="338" spans="1:8" ht="24">
      <c r="A338" s="24" t="s">
        <v>97</v>
      </c>
      <c r="B338" s="36" t="s">
        <v>194</v>
      </c>
      <c r="C338" s="16">
        <v>43615</v>
      </c>
      <c r="D338" s="16">
        <v>43675</v>
      </c>
      <c r="E338" s="18">
        <v>43643</v>
      </c>
      <c r="F338" s="22">
        <v>929.61</v>
      </c>
      <c r="G338" s="13">
        <f>E338-D338</f>
        <v>-32</v>
      </c>
      <c r="H338" s="22">
        <f>F338*G338</f>
        <v>-29747.52</v>
      </c>
    </row>
    <row r="339" spans="1:8">
      <c r="A339" s="19"/>
      <c r="B339" s="15"/>
      <c r="C339" s="15"/>
      <c r="D339" s="20"/>
      <c r="E339" s="21"/>
      <c r="F339" s="22"/>
      <c r="G339" s="49"/>
      <c r="H339" s="49"/>
    </row>
    <row r="340" spans="1:8" ht="48">
      <c r="A340" s="24" t="s">
        <v>47</v>
      </c>
      <c r="B340" s="15" t="s">
        <v>195</v>
      </c>
      <c r="C340" s="16">
        <v>43621</v>
      </c>
      <c r="D340" s="16">
        <v>43651</v>
      </c>
      <c r="E340" s="18">
        <v>43643</v>
      </c>
      <c r="F340" s="22">
        <v>776.76</v>
      </c>
      <c r="G340" s="13">
        <f>E340-D340</f>
        <v>-8</v>
      </c>
      <c r="H340" s="22">
        <f>F340*G340</f>
        <v>-6214.08</v>
      </c>
    </row>
    <row r="341" spans="1:8">
      <c r="A341" s="19"/>
      <c r="B341" s="15"/>
      <c r="C341" s="15"/>
      <c r="D341" s="20"/>
      <c r="E341" s="21"/>
      <c r="F341" s="22"/>
      <c r="G341" s="49"/>
      <c r="H341" s="49"/>
    </row>
    <row r="342" spans="1:8" ht="24">
      <c r="A342" s="26" t="s">
        <v>196</v>
      </c>
      <c r="B342" s="15" t="s">
        <v>197</v>
      </c>
      <c r="C342" s="16">
        <v>43623</v>
      </c>
      <c r="D342" s="17">
        <v>43677</v>
      </c>
      <c r="E342" s="18">
        <v>43643</v>
      </c>
      <c r="F342" s="22">
        <v>160.19999999999999</v>
      </c>
      <c r="G342" s="13">
        <f>E342-D342</f>
        <v>-34</v>
      </c>
      <c r="H342" s="22">
        <f>F342*G342</f>
        <v>-5446.7999999999993</v>
      </c>
    </row>
    <row r="343" spans="1:8">
      <c r="A343" s="19"/>
      <c r="B343" s="15"/>
      <c r="C343" s="15"/>
      <c r="D343" s="20"/>
      <c r="E343" s="21"/>
      <c r="F343" s="22"/>
      <c r="G343" s="49"/>
      <c r="H343" s="49"/>
    </row>
    <row r="344" spans="1:8" ht="24">
      <c r="A344" s="26" t="s">
        <v>196</v>
      </c>
      <c r="B344" s="15" t="s">
        <v>198</v>
      </c>
      <c r="C344" s="16">
        <v>43623</v>
      </c>
      <c r="D344" s="17">
        <v>43677</v>
      </c>
      <c r="E344" s="18">
        <v>43643</v>
      </c>
      <c r="F344" s="22">
        <v>25.2</v>
      </c>
      <c r="G344" s="13">
        <f>E344-D344</f>
        <v>-34</v>
      </c>
      <c r="H344" s="22">
        <f>F344*G344</f>
        <v>-856.8</v>
      </c>
    </row>
    <row r="345" spans="1:8">
      <c r="A345" s="19"/>
      <c r="B345" s="15"/>
      <c r="C345" s="15"/>
      <c r="D345" s="20"/>
      <c r="E345" s="21"/>
      <c r="F345" s="22"/>
      <c r="G345" s="49"/>
      <c r="H345" s="49"/>
    </row>
    <row r="346" spans="1:8" ht="24">
      <c r="A346" s="14" t="s">
        <v>89</v>
      </c>
      <c r="B346" s="15" t="s">
        <v>199</v>
      </c>
      <c r="C346" s="16">
        <v>43524</v>
      </c>
      <c r="D346" s="17">
        <v>43664</v>
      </c>
      <c r="E346" s="18">
        <v>43644</v>
      </c>
      <c r="F346" s="22">
        <v>16.39</v>
      </c>
      <c r="G346" s="13">
        <f>E346-D346</f>
        <v>-20</v>
      </c>
      <c r="H346" s="22">
        <f>F346*G346</f>
        <v>-327.8</v>
      </c>
    </row>
    <row r="347" spans="1:8">
      <c r="A347" s="19"/>
      <c r="B347" s="15"/>
      <c r="C347" s="15"/>
      <c r="D347" s="20"/>
      <c r="E347" s="21"/>
      <c r="F347" s="22"/>
      <c r="G347" s="49"/>
      <c r="H347" s="49"/>
    </row>
    <row r="348" spans="1:8" ht="24">
      <c r="A348" s="14" t="s">
        <v>89</v>
      </c>
      <c r="B348" s="15" t="s">
        <v>200</v>
      </c>
      <c r="C348" s="16">
        <v>43524</v>
      </c>
      <c r="D348" s="16">
        <v>43664</v>
      </c>
      <c r="E348" s="18">
        <v>43644</v>
      </c>
      <c r="F348" s="22">
        <v>143.5</v>
      </c>
      <c r="G348" s="13">
        <f>E348-D348</f>
        <v>-20</v>
      </c>
      <c r="H348" s="22">
        <f>F348*G348</f>
        <v>-2870</v>
      </c>
    </row>
    <row r="349" spans="1:8">
      <c r="A349" s="19"/>
      <c r="B349" s="15"/>
      <c r="C349" s="15"/>
      <c r="D349" s="20"/>
      <c r="E349" s="21"/>
      <c r="F349" s="22"/>
      <c r="G349" s="49"/>
      <c r="H349" s="49"/>
    </row>
    <row r="350" spans="1:8" ht="24">
      <c r="A350" s="14" t="s">
        <v>36</v>
      </c>
      <c r="B350" s="15">
        <v>688</v>
      </c>
      <c r="C350" s="16">
        <v>43630</v>
      </c>
      <c r="D350" s="17">
        <v>43672</v>
      </c>
      <c r="E350" s="18">
        <v>43644</v>
      </c>
      <c r="F350" s="22">
        <v>125</v>
      </c>
      <c r="G350" s="13">
        <f>E350-D350</f>
        <v>-28</v>
      </c>
      <c r="H350" s="22">
        <f>F350*G350</f>
        <v>-3500</v>
      </c>
    </row>
    <row r="351" spans="1:8">
      <c r="A351" s="26"/>
      <c r="B351" s="15"/>
      <c r="C351" s="15"/>
      <c r="D351" s="20"/>
      <c r="E351" s="21"/>
      <c r="F351" s="22"/>
      <c r="G351" s="49"/>
      <c r="H351" s="49"/>
    </row>
    <row r="352" spans="1:8" ht="36">
      <c r="A352" s="14" t="s">
        <v>201</v>
      </c>
      <c r="B352" s="15">
        <v>1010552275</v>
      </c>
      <c r="C352" s="16">
        <v>43641</v>
      </c>
      <c r="D352" s="17">
        <v>43672</v>
      </c>
      <c r="E352" s="18">
        <v>43644</v>
      </c>
      <c r="F352" s="22">
        <v>252.54</v>
      </c>
      <c r="G352" s="13">
        <f>E352-D352</f>
        <v>-28</v>
      </c>
      <c r="H352" s="22">
        <f>F352*G352</f>
        <v>-7071.12</v>
      </c>
    </row>
    <row r="353" spans="1:8" ht="30" customHeight="1">
      <c r="A353" s="14" t="s">
        <v>202</v>
      </c>
      <c r="B353" s="15"/>
      <c r="C353" s="16"/>
      <c r="D353" s="17"/>
      <c r="E353" s="18"/>
      <c r="F353" s="47">
        <f>SUM(F10:F352)</f>
        <v>162754.56000000008</v>
      </c>
      <c r="G353" s="45">
        <f>SUM(G10:G352)</f>
        <v>-1313</v>
      </c>
      <c r="H353" s="47">
        <f>SUM(H10:H352)</f>
        <v>-1478570.8500000003</v>
      </c>
    </row>
  </sheetData>
  <mergeCells count="5">
    <mergeCell ref="A1:H1"/>
    <mergeCell ref="A2:H2"/>
    <mergeCell ref="A3:H3"/>
    <mergeCell ref="A5:H5"/>
    <mergeCell ref="A7:E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2019-07-26T08:51:35Z</dcterms:modified>
</cp:coreProperties>
</file>