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2" i="1"/>
  <c r="G81"/>
  <c r="H81" s="1"/>
  <c r="G79"/>
  <c r="H79" s="1"/>
  <c r="G77"/>
  <c r="H77" s="1"/>
  <c r="G75"/>
  <c r="H75" s="1"/>
  <c r="G73"/>
  <c r="H73" s="1"/>
  <c r="G71"/>
  <c r="H71" s="1"/>
  <c r="G69"/>
  <c r="H69" s="1"/>
  <c r="G67"/>
  <c r="H67" s="1"/>
  <c r="G65"/>
  <c r="H65" s="1"/>
  <c r="G63"/>
  <c r="H63" s="1"/>
  <c r="G61"/>
  <c r="H61" s="1"/>
  <c r="G59"/>
  <c r="H59" s="1"/>
  <c r="G57"/>
  <c r="H57" s="1"/>
  <c r="G55"/>
  <c r="H55" s="1"/>
  <c r="G53"/>
  <c r="H53" s="1"/>
  <c r="G51"/>
  <c r="H51" s="1"/>
  <c r="G49"/>
  <c r="H49" s="1"/>
  <c r="G47"/>
  <c r="H47" s="1"/>
  <c r="G45"/>
  <c r="H45" s="1"/>
  <c r="G43"/>
  <c r="H43" s="1"/>
  <c r="G41"/>
  <c r="H41" s="1"/>
  <c r="G39"/>
  <c r="H39" s="1"/>
  <c r="G37"/>
  <c r="H37" s="1"/>
  <c r="G35"/>
  <c r="H35" s="1"/>
  <c r="G33"/>
  <c r="H33" s="1"/>
  <c r="G31"/>
  <c r="H31" s="1"/>
  <c r="G29"/>
  <c r="H29" s="1"/>
  <c r="G27"/>
  <c r="H27" s="1"/>
  <c r="G25"/>
  <c r="H25" s="1"/>
  <c r="G23"/>
  <c r="H23" s="1"/>
  <c r="G21"/>
  <c r="H21" s="1"/>
  <c r="G19"/>
  <c r="H19" s="1"/>
  <c r="G17"/>
  <c r="H17" s="1"/>
  <c r="G15"/>
  <c r="H15" s="1"/>
  <c r="G13"/>
  <c r="H13" s="1"/>
  <c r="G11"/>
  <c r="H11" s="1"/>
  <c r="G9"/>
  <c r="G82" s="1"/>
  <c r="H9" l="1"/>
  <c r="H82" s="1"/>
  <c r="H6" s="1"/>
</calcChain>
</file>

<file path=xl/sharedStrings.xml><?xml version="1.0" encoding="utf-8"?>
<sst xmlns="http://schemas.openxmlformats.org/spreadsheetml/2006/main" count="74" uniqueCount="66">
  <si>
    <t>ISTITUTO di ISTRUZIONE SUPERIORE GAE AULENTI</t>
  </si>
  <si>
    <t>Viale Macallè n.54 Biella</t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</si>
  <si>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</si>
  <si>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</si>
  <si>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</si>
  <si>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</si>
  <si>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</si>
  <si>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</si>
  <si>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</si>
  <si>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</si>
  <si>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</si>
  <si>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19PAS0010311</t>
  </si>
  <si>
    <t>01650590027                                 CRAB-Medicina Ambiente s.r.l.</t>
  </si>
  <si>
    <t>227/AP</t>
  </si>
  <si>
    <t>1722940598                                   UVET RETAIL   S.r.l.</t>
  </si>
  <si>
    <t>EC19/0007498</t>
  </si>
  <si>
    <t>VEN19/005613</t>
  </si>
  <si>
    <t>EC19/0007499</t>
  </si>
  <si>
    <t>VEN19/005614</t>
  </si>
  <si>
    <t>02084640164        FIDELITAS  S.P.A.</t>
  </si>
  <si>
    <t>V1-47154</t>
  </si>
  <si>
    <t>01444030025                        NUMBER ONE</t>
  </si>
  <si>
    <t>COLOR GP SAS di GIACOBINO SARA E C.</t>
  </si>
  <si>
    <t>00488410010                               TIM S.p.A. Direzione e coordinamento Vivendi SA</t>
  </si>
  <si>
    <t>42203 19800048330</t>
  </si>
  <si>
    <t>97585540012                                 CINEMA AMBIENTE</t>
  </si>
  <si>
    <t>01491490023                                                 CITTA' STUDI S.P.A.</t>
  </si>
  <si>
    <t>P272</t>
  </si>
  <si>
    <t>P273</t>
  </si>
  <si>
    <t>FATTPA 18_19</t>
  </si>
  <si>
    <t>FATTPA 19_19</t>
  </si>
  <si>
    <t>V1-51638</t>
  </si>
  <si>
    <t>EFST/2019/1730</t>
  </si>
  <si>
    <t>14145671005                                            BEDURIN  SRL</t>
  </si>
  <si>
    <t>PA/243</t>
  </si>
  <si>
    <t xml:space="preserve">04164060370             HORIZONS UNLIMITED  H.U. S.R.L.  </t>
  </si>
  <si>
    <t>02493450023  ARREDOTENDA SNC DI ISABELLA ALFIERI E MASSIMO TERZO</t>
  </si>
  <si>
    <t>00295960637                                                GS  Spa</t>
  </si>
  <si>
    <t>001170580062                                DIMO S.P.A.</t>
  </si>
  <si>
    <t>BI/07375/19</t>
  </si>
  <si>
    <t>498/2019</t>
  </si>
  <si>
    <t>125/E</t>
  </si>
  <si>
    <t>126/E</t>
  </si>
  <si>
    <t>2092110036                              KARON srl</t>
  </si>
  <si>
    <t>476/PA</t>
  </si>
  <si>
    <t>796 / 5 / 2019</t>
  </si>
  <si>
    <t>09521810961                     VALSECCHI CANCELLERIA s.r.l.</t>
  </si>
  <si>
    <t>2985/PA/1</t>
  </si>
  <si>
    <t>01788080156                                                      KYOCERA Document Solutions Italia S.p.a.</t>
  </si>
  <si>
    <t>data  pagamento                              e</t>
  </si>
  <si>
    <r>
      <t xml:space="preserve">Valore dell'Indicatore di tempestività dei pagamenti 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3° TRIMESTRE      A.F.  2019</t>
    </r>
  </si>
  <si>
    <t>totali 3° trimestre</t>
  </si>
  <si>
    <t>014552920482                                     Aruba S.p.a.</t>
  </si>
  <si>
    <t>02768580041                                         ENGIE Reti Calore S.r.l.</t>
  </si>
  <si>
    <t>01178580997                            IREN Mercato S.p.A.</t>
  </si>
  <si>
    <t>04997350014                                  MURIN-STOP  SNC</t>
  </si>
  <si>
    <t>04997350014                                MURIN-STOP  SNC</t>
  </si>
  <si>
    <t>02768580041                               ENGIE Reti Calore S.r.l.</t>
  </si>
  <si>
    <t>00659430631                                              TECNODID</t>
  </si>
  <si>
    <t>02552640027                                            FRENCH KISS</t>
  </si>
  <si>
    <t>00220670020                                                 SOSMU</t>
  </si>
  <si>
    <t>00220670020                                     SOSMU</t>
  </si>
  <si>
    <t>01955930027                                                 CARAMORI srl</t>
  </si>
  <si>
    <t>00481810638                                                      BOVIAR  SRL</t>
  </si>
  <si>
    <t>01178580997                                              IREN Mercato S.p.A.</t>
  </si>
  <si>
    <t>02032680023                                                          CIZETA S.A.S. DI ZAPPATERRA ENRICO &amp; C.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</si>
</sst>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;\-#,##0.00\ ;&quot; -&quot;#\ ;@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1" fillId="0" borderId="0" xfId="0" applyFont="1"/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77" workbookViewId="0">
      <selection activeCell="A75" sqref="A75"/>
    </sheetView>
  </sheetViews>
  <sheetFormatPr defaultRowHeight="14.4"/>
  <cols>
    <col min="1" max="1" width="19.44140625" customWidth="1"/>
    <col min="2" max="2" width="14.21875" customWidth="1"/>
    <col min="3" max="3" width="12.77734375" customWidth="1"/>
    <col min="4" max="4" width="11.6640625" customWidth="1"/>
    <col min="5" max="5" width="19.5546875" customWidth="1"/>
    <col min="6" max="6" width="19.44140625" customWidth="1"/>
    <col min="7" max="7" width="13.5546875" customWidth="1"/>
    <col min="8" max="8" width="17.6640625" customWidth="1"/>
  </cols>
  <sheetData>
    <row r="1" spans="1:8">
      <c r="A1" s="1"/>
      <c r="B1" s="2"/>
      <c r="C1" s="3"/>
      <c r="D1" s="4"/>
      <c r="E1" s="5"/>
      <c r="F1" s="6"/>
      <c r="G1" s="7"/>
      <c r="H1" s="8"/>
    </row>
    <row r="2" spans="1:8" ht="18" customHeight="1">
      <c r="A2" s="46" t="s">
        <v>0</v>
      </c>
      <c r="B2" s="47"/>
      <c r="C2" s="47"/>
      <c r="D2" s="47"/>
      <c r="E2" s="47"/>
      <c r="F2" s="47"/>
      <c r="G2" s="47"/>
      <c r="H2" s="48"/>
    </row>
    <row r="3" spans="1:8" ht="18" customHeight="1">
      <c r="A3" s="49" t="s">
        <v>1</v>
      </c>
      <c r="B3" s="50"/>
      <c r="C3" s="50"/>
      <c r="D3" s="50"/>
      <c r="E3" s="50"/>
      <c r="F3" s="50"/>
      <c r="G3" s="50"/>
      <c r="H3" s="51"/>
    </row>
    <row r="4" spans="1:8" ht="18" customHeight="1">
      <c r="A4" s="50" t="s">
        <v>50</v>
      </c>
      <c r="B4" s="50"/>
      <c r="C4" s="50"/>
      <c r="D4" s="50"/>
      <c r="E4" s="50"/>
      <c r="F4" s="50"/>
      <c r="G4" s="50"/>
      <c r="H4" s="50"/>
    </row>
    <row r="5" spans="1:8" ht="18" customHeight="1">
      <c r="A5" s="50" t="s">
        <v>2</v>
      </c>
      <c r="B5" s="50"/>
      <c r="C5" s="50"/>
      <c r="D5" s="50"/>
      <c r="E5" s="50"/>
      <c r="F5" s="50"/>
      <c r="G5" s="50"/>
      <c r="H5" s="50"/>
    </row>
    <row r="6" spans="1:8" ht="18" customHeight="1">
      <c r="A6" s="52" t="s">
        <v>3</v>
      </c>
      <c r="B6" s="52"/>
      <c r="C6" s="52"/>
      <c r="D6" s="52"/>
      <c r="E6" s="52"/>
      <c r="F6" s="8"/>
      <c r="G6" s="9"/>
      <c r="H6" s="37">
        <f>H82/F82</f>
        <v>-25.446868104298577</v>
      </c>
    </row>
    <row r="7" spans="1:8" ht="18" customHeight="1">
      <c r="A7" s="10"/>
      <c r="B7" s="9"/>
      <c r="C7" s="9"/>
      <c r="D7" s="11"/>
      <c r="E7" s="11"/>
      <c r="F7" s="8"/>
      <c r="G7" s="9"/>
      <c r="H7" s="2"/>
    </row>
    <row r="8" spans="1:8" ht="25.05" customHeight="1">
      <c r="A8" s="34" t="s">
        <v>4</v>
      </c>
      <c r="B8" s="34" t="s">
        <v>5</v>
      </c>
      <c r="C8" s="34" t="s">
        <v>6</v>
      </c>
      <c r="D8" s="12" t="s">
        <v>7</v>
      </c>
      <c r="E8" s="12" t="s">
        <v>49</v>
      </c>
      <c r="F8" s="35" t="s">
        <v>8</v>
      </c>
      <c r="G8" s="36" t="s">
        <v>9</v>
      </c>
      <c r="H8" s="35" t="s">
        <v>10</v>
      </c>
    </row>
    <row r="9" spans="1:8" ht="25.05" customHeight="1">
      <c r="A9" s="14" t="s">
        <v>52</v>
      </c>
      <c r="B9" s="15" t="s">
        <v>11</v>
      </c>
      <c r="C9" s="16">
        <v>43677</v>
      </c>
      <c r="D9" s="17">
        <v>43713</v>
      </c>
      <c r="E9" s="17">
        <v>43691</v>
      </c>
      <c r="F9" s="18">
        <v>50</v>
      </c>
      <c r="G9" s="13">
        <f>E9-D9</f>
        <v>-22</v>
      </c>
      <c r="H9" s="18">
        <f>F9*G9</f>
        <v>-1100</v>
      </c>
    </row>
    <row r="10" spans="1:8" ht="25.05" customHeight="1">
      <c r="A10" s="19"/>
      <c r="B10" s="20"/>
      <c r="C10" s="20"/>
      <c r="D10" s="21"/>
      <c r="E10" s="22"/>
      <c r="F10" s="23"/>
      <c r="G10" s="20"/>
      <c r="H10" s="20"/>
    </row>
    <row r="11" spans="1:8" ht="31.2" customHeight="1">
      <c r="A11" s="14" t="s">
        <v>12</v>
      </c>
      <c r="B11" s="15" t="s">
        <v>13</v>
      </c>
      <c r="C11" s="16">
        <v>43677</v>
      </c>
      <c r="D11" s="24">
        <v>43728</v>
      </c>
      <c r="E11" s="25">
        <v>43691</v>
      </c>
      <c r="F11" s="23">
        <v>33</v>
      </c>
      <c r="G11" s="13">
        <f>E11-D11</f>
        <v>-37</v>
      </c>
      <c r="H11" s="18">
        <f>F11*G11</f>
        <v>-1221</v>
      </c>
    </row>
    <row r="12" spans="1:8" ht="25.05" customHeight="1">
      <c r="A12" s="19"/>
      <c r="B12" s="20"/>
      <c r="C12" s="20"/>
      <c r="D12" s="21"/>
      <c r="E12" s="22"/>
      <c r="F12" s="23"/>
      <c r="G12" s="20"/>
      <c r="H12" s="20"/>
    </row>
    <row r="13" spans="1:8" ht="25.05" customHeight="1">
      <c r="A13" s="14" t="s">
        <v>14</v>
      </c>
      <c r="B13" s="15" t="s">
        <v>15</v>
      </c>
      <c r="C13" s="16">
        <v>43677</v>
      </c>
      <c r="D13" s="24">
        <v>43711</v>
      </c>
      <c r="E13" s="25">
        <v>43693</v>
      </c>
      <c r="F13" s="23">
        <v>152.80000000000001</v>
      </c>
      <c r="G13" s="13">
        <f>E13-D13</f>
        <v>-18</v>
      </c>
      <c r="H13" s="18">
        <f>F13*G13</f>
        <v>-2750.4</v>
      </c>
    </row>
    <row r="14" spans="1:8" ht="25.05" customHeight="1">
      <c r="A14" s="19"/>
      <c r="B14" s="20"/>
      <c r="C14" s="20"/>
      <c r="D14" s="21"/>
      <c r="E14" s="22"/>
      <c r="F14" s="23"/>
      <c r="G14" s="20"/>
      <c r="H14" s="20"/>
    </row>
    <row r="15" spans="1:8" ht="25.05" customHeight="1">
      <c r="A15" s="14" t="s">
        <v>14</v>
      </c>
      <c r="B15" s="15" t="s">
        <v>16</v>
      </c>
      <c r="C15" s="16">
        <v>43677</v>
      </c>
      <c r="D15" s="24">
        <v>43711</v>
      </c>
      <c r="E15" s="25">
        <v>43693</v>
      </c>
      <c r="F15" s="23">
        <v>8.1999999999999993</v>
      </c>
      <c r="G15" s="13">
        <f>E15-D15</f>
        <v>-18</v>
      </c>
      <c r="H15" s="18">
        <f>F15*G15</f>
        <v>-147.6</v>
      </c>
    </row>
    <row r="16" spans="1:8" ht="25.05" customHeight="1">
      <c r="A16" s="19"/>
      <c r="B16" s="20"/>
      <c r="C16" s="20"/>
      <c r="D16" s="21"/>
      <c r="E16" s="22"/>
      <c r="F16" s="23"/>
      <c r="G16" s="20"/>
      <c r="H16" s="20"/>
    </row>
    <row r="17" spans="1:8" ht="25.05" customHeight="1">
      <c r="A17" s="14" t="s">
        <v>14</v>
      </c>
      <c r="B17" s="15" t="s">
        <v>17</v>
      </c>
      <c r="C17" s="16">
        <v>43677</v>
      </c>
      <c r="D17" s="24">
        <v>43711</v>
      </c>
      <c r="E17" s="25">
        <v>43693</v>
      </c>
      <c r="F17" s="23">
        <v>22.45</v>
      </c>
      <c r="G17" s="13">
        <f>E17-D17</f>
        <v>-18</v>
      </c>
      <c r="H17" s="18">
        <f>F17*G17</f>
        <v>-404.09999999999997</v>
      </c>
    </row>
    <row r="18" spans="1:8" ht="25.05" customHeight="1">
      <c r="A18" s="19"/>
      <c r="B18" s="20"/>
      <c r="C18" s="20"/>
      <c r="D18" s="21"/>
      <c r="E18" s="22"/>
      <c r="F18" s="23"/>
      <c r="G18" s="20"/>
      <c r="H18" s="20"/>
    </row>
    <row r="19" spans="1:8" ht="25.05" customHeight="1">
      <c r="A19" s="14" t="s">
        <v>14</v>
      </c>
      <c r="B19" s="15" t="s">
        <v>18</v>
      </c>
      <c r="C19" s="16">
        <v>43677</v>
      </c>
      <c r="D19" s="24">
        <v>43711</v>
      </c>
      <c r="E19" s="25">
        <v>43693</v>
      </c>
      <c r="F19" s="23">
        <v>4.0999999999999996</v>
      </c>
      <c r="G19" s="13">
        <f>E19-D19</f>
        <v>-18</v>
      </c>
      <c r="H19" s="18">
        <f>F19*G19</f>
        <v>-73.8</v>
      </c>
    </row>
    <row r="20" spans="1:8" ht="25.05" customHeight="1">
      <c r="A20" s="19"/>
      <c r="B20" s="20"/>
      <c r="C20" s="20"/>
      <c r="D20" s="21"/>
      <c r="E20" s="22"/>
      <c r="F20" s="23"/>
      <c r="G20" s="20"/>
      <c r="H20" s="20"/>
    </row>
    <row r="21" spans="1:8" ht="25.05" customHeight="1">
      <c r="A21" s="14" t="s">
        <v>53</v>
      </c>
      <c r="B21" s="15">
        <v>2200003884</v>
      </c>
      <c r="C21" s="16">
        <v>43676</v>
      </c>
      <c r="D21" s="24">
        <v>43707</v>
      </c>
      <c r="E21" s="25">
        <v>43693</v>
      </c>
      <c r="F21" s="23">
        <v>65.39</v>
      </c>
      <c r="G21" s="13">
        <f>E21-D21</f>
        <v>-14</v>
      </c>
      <c r="H21" s="18">
        <f>F21*G21</f>
        <v>-915.46</v>
      </c>
    </row>
    <row r="22" spans="1:8" ht="25.05" customHeight="1">
      <c r="A22" s="19"/>
      <c r="B22" s="20"/>
      <c r="C22" s="20"/>
      <c r="D22" s="21"/>
      <c r="E22" s="22"/>
      <c r="F22" s="23"/>
      <c r="G22" s="20"/>
      <c r="H22" s="20"/>
    </row>
    <row r="23" spans="1:8" ht="25.05" customHeight="1">
      <c r="A23" s="26" t="s">
        <v>19</v>
      </c>
      <c r="B23" s="15" t="s">
        <v>20</v>
      </c>
      <c r="C23" s="16">
        <v>43677</v>
      </c>
      <c r="D23" s="24">
        <v>43738</v>
      </c>
      <c r="E23" s="25">
        <v>43693</v>
      </c>
      <c r="F23" s="23">
        <v>620</v>
      </c>
      <c r="G23" s="13">
        <f>E23-D23</f>
        <v>-45</v>
      </c>
      <c r="H23" s="18">
        <f>F23*G23</f>
        <v>-27900</v>
      </c>
    </row>
    <row r="24" spans="1:8" ht="25.05" customHeight="1">
      <c r="A24" s="19"/>
      <c r="B24" s="20"/>
      <c r="C24" s="20"/>
      <c r="D24" s="21"/>
      <c r="E24" s="22"/>
      <c r="F24" s="23"/>
      <c r="G24" s="20"/>
      <c r="H24" s="20"/>
    </row>
    <row r="25" spans="1:8" ht="25.05" customHeight="1">
      <c r="A25" s="14" t="s">
        <v>21</v>
      </c>
      <c r="B25" s="15">
        <v>85</v>
      </c>
      <c r="C25" s="16">
        <v>43656</v>
      </c>
      <c r="D25" s="27">
        <v>43708</v>
      </c>
      <c r="E25" s="25">
        <v>43693</v>
      </c>
      <c r="F25" s="23">
        <v>1800</v>
      </c>
      <c r="G25" s="13">
        <f>E25-D25</f>
        <v>-15</v>
      </c>
      <c r="H25" s="18">
        <f>F25*G25</f>
        <v>-27000</v>
      </c>
    </row>
    <row r="26" spans="1:8" ht="25.05" customHeight="1">
      <c r="A26" s="19"/>
      <c r="B26" s="20"/>
      <c r="C26" s="20"/>
      <c r="D26" s="21"/>
      <c r="E26" s="22"/>
      <c r="F26" s="23"/>
      <c r="G26" s="20"/>
      <c r="H26" s="20"/>
    </row>
    <row r="27" spans="1:8" ht="25.05" customHeight="1">
      <c r="A27" s="28" t="s">
        <v>22</v>
      </c>
      <c r="B27" s="15">
        <v>271</v>
      </c>
      <c r="C27" s="16">
        <v>43677</v>
      </c>
      <c r="D27" s="24">
        <v>43713</v>
      </c>
      <c r="E27" s="25">
        <v>43700</v>
      </c>
      <c r="F27" s="23">
        <v>327.87</v>
      </c>
      <c r="G27" s="13">
        <f>E27-D27</f>
        <v>-13</v>
      </c>
      <c r="H27" s="18">
        <f>F27*G27</f>
        <v>-4262.3100000000004</v>
      </c>
    </row>
    <row r="28" spans="1:8" ht="25.05" customHeight="1">
      <c r="A28" s="19"/>
      <c r="B28" s="20"/>
      <c r="C28" s="20"/>
      <c r="D28" s="21"/>
      <c r="E28" s="22"/>
      <c r="F28" s="23"/>
      <c r="G28" s="20"/>
      <c r="H28" s="20"/>
    </row>
    <row r="29" spans="1:8" ht="31.2" customHeight="1">
      <c r="A29" s="14" t="s">
        <v>23</v>
      </c>
      <c r="B29" s="29" t="s">
        <v>24</v>
      </c>
      <c r="C29" s="16">
        <v>43683</v>
      </c>
      <c r="D29" s="24">
        <v>43724</v>
      </c>
      <c r="E29" s="25">
        <v>43706</v>
      </c>
      <c r="F29" s="23">
        <v>1467.1</v>
      </c>
      <c r="G29" s="13">
        <f>E29-D29</f>
        <v>-18</v>
      </c>
      <c r="H29" s="18">
        <f>F29*G29</f>
        <v>-26407.8</v>
      </c>
    </row>
    <row r="30" spans="1:8" ht="25.05" customHeight="1">
      <c r="A30" s="19"/>
      <c r="B30" s="20"/>
      <c r="C30" s="20"/>
      <c r="D30" s="21"/>
      <c r="E30" s="22"/>
      <c r="F30" s="23"/>
      <c r="G30" s="20"/>
      <c r="H30" s="20"/>
    </row>
    <row r="31" spans="1:8" ht="25.05" customHeight="1">
      <c r="A31" s="14" t="s">
        <v>54</v>
      </c>
      <c r="B31" s="15">
        <v>11940149186</v>
      </c>
      <c r="C31" s="16">
        <v>43696</v>
      </c>
      <c r="D31" s="24">
        <v>43727</v>
      </c>
      <c r="E31" s="25">
        <v>43706</v>
      </c>
      <c r="F31" s="23">
        <v>807.3</v>
      </c>
      <c r="G31" s="13">
        <f>E31-D31</f>
        <v>-21</v>
      </c>
      <c r="H31" s="18">
        <f>F31*G31</f>
        <v>-16953.3</v>
      </c>
    </row>
    <row r="32" spans="1:8" ht="25.05" customHeight="1">
      <c r="A32" s="19"/>
      <c r="B32" s="20"/>
      <c r="C32" s="20"/>
      <c r="D32" s="21"/>
      <c r="E32" s="22"/>
      <c r="F32" s="23"/>
      <c r="G32" s="20"/>
      <c r="H32" s="20"/>
    </row>
    <row r="33" spans="1:8" ht="25.05" customHeight="1">
      <c r="A33" s="28" t="s">
        <v>25</v>
      </c>
      <c r="B33" s="15">
        <v>31</v>
      </c>
      <c r="C33" s="16">
        <v>43634</v>
      </c>
      <c r="D33" s="24">
        <v>43678</v>
      </c>
      <c r="E33" s="25">
        <v>43720</v>
      </c>
      <c r="F33" s="23">
        <v>100</v>
      </c>
      <c r="G33" s="13">
        <f>E33-D33</f>
        <v>42</v>
      </c>
      <c r="H33" s="18">
        <f>F33*G33</f>
        <v>4200</v>
      </c>
    </row>
    <row r="34" spans="1:8" ht="25.05" customHeight="1">
      <c r="A34" s="28"/>
      <c r="B34" s="15"/>
      <c r="C34" s="16"/>
      <c r="D34" s="24"/>
      <c r="E34" s="25"/>
      <c r="F34" s="23"/>
      <c r="G34" s="13"/>
      <c r="H34" s="18"/>
    </row>
    <row r="35" spans="1:8" ht="25.05" customHeight="1">
      <c r="A35" s="14" t="s">
        <v>26</v>
      </c>
      <c r="B35" s="15" t="s">
        <v>27</v>
      </c>
      <c r="C35" s="16">
        <v>43710</v>
      </c>
      <c r="D35" s="25">
        <v>43741</v>
      </c>
      <c r="E35" s="25">
        <v>43724</v>
      </c>
      <c r="F35" s="23">
        <v>58.04</v>
      </c>
      <c r="G35" s="13">
        <f>E35-D35</f>
        <v>-17</v>
      </c>
      <c r="H35" s="18">
        <f>F35*G35</f>
        <v>-986.68</v>
      </c>
    </row>
    <row r="36" spans="1:8" ht="25.05" customHeight="1">
      <c r="A36" s="19"/>
      <c r="B36" s="20"/>
      <c r="C36" s="20"/>
      <c r="D36" s="21"/>
      <c r="E36" s="22"/>
      <c r="F36" s="23"/>
      <c r="G36" s="20"/>
      <c r="H36" s="20"/>
    </row>
    <row r="37" spans="1:8" ht="25.05" customHeight="1">
      <c r="A37" s="14" t="s">
        <v>26</v>
      </c>
      <c r="B37" s="15" t="s">
        <v>28</v>
      </c>
      <c r="C37" s="16">
        <v>43710</v>
      </c>
      <c r="D37" s="25">
        <v>43741</v>
      </c>
      <c r="E37" s="25">
        <v>43724</v>
      </c>
      <c r="F37" s="23">
        <v>212.3</v>
      </c>
      <c r="G37" s="13">
        <f>E37-D37</f>
        <v>-17</v>
      </c>
      <c r="H37" s="18">
        <f>F37*G37</f>
        <v>-3609.1000000000004</v>
      </c>
    </row>
    <row r="38" spans="1:8" ht="25.05" customHeight="1">
      <c r="A38" s="28"/>
      <c r="B38" s="15"/>
      <c r="C38" s="16"/>
      <c r="D38" s="24"/>
      <c r="E38" s="25"/>
      <c r="F38" s="23"/>
      <c r="G38" s="13"/>
      <c r="H38" s="18"/>
    </row>
    <row r="39" spans="1:8" ht="25.05" customHeight="1">
      <c r="A39" s="14" t="s">
        <v>57</v>
      </c>
      <c r="B39" s="15">
        <v>2200004045</v>
      </c>
      <c r="C39" s="16">
        <v>43712</v>
      </c>
      <c r="D39" s="24">
        <v>43742</v>
      </c>
      <c r="E39" s="25">
        <v>43724</v>
      </c>
      <c r="F39" s="23">
        <v>59.24</v>
      </c>
      <c r="G39" s="13">
        <f>E39-D39</f>
        <v>-18</v>
      </c>
      <c r="H39" s="18">
        <f>F39*G39</f>
        <v>-1066.32</v>
      </c>
    </row>
    <row r="40" spans="1:8" ht="25.05" customHeight="1">
      <c r="A40" s="19"/>
      <c r="B40" s="20"/>
      <c r="C40" s="20"/>
      <c r="D40" s="21"/>
      <c r="E40" s="22"/>
      <c r="F40" s="23"/>
      <c r="G40" s="20"/>
      <c r="H40" s="20"/>
    </row>
    <row r="41" spans="1:8" ht="25.05" customHeight="1">
      <c r="A41" s="28" t="s">
        <v>55</v>
      </c>
      <c r="B41" s="15" t="s">
        <v>29</v>
      </c>
      <c r="C41" s="16">
        <v>43707</v>
      </c>
      <c r="D41" s="24">
        <v>43743</v>
      </c>
      <c r="E41" s="25">
        <v>43724</v>
      </c>
      <c r="F41" s="23">
        <v>530</v>
      </c>
      <c r="G41" s="13">
        <f>E41-D41</f>
        <v>-19</v>
      </c>
      <c r="H41" s="18">
        <f>F41*G41</f>
        <v>-10070</v>
      </c>
    </row>
    <row r="42" spans="1:8" ht="25.05" customHeight="1">
      <c r="A42" s="19"/>
      <c r="B42" s="15"/>
      <c r="C42" s="15"/>
      <c r="D42" s="21"/>
      <c r="E42" s="22"/>
      <c r="F42" s="23"/>
      <c r="G42" s="20"/>
      <c r="H42" s="20"/>
    </row>
    <row r="43" spans="1:8" ht="25.05" customHeight="1">
      <c r="A43" s="28" t="s">
        <v>56</v>
      </c>
      <c r="B43" s="15" t="s">
        <v>30</v>
      </c>
      <c r="C43" s="16">
        <v>43707</v>
      </c>
      <c r="D43" s="24">
        <v>43743</v>
      </c>
      <c r="E43" s="25">
        <v>43724</v>
      </c>
      <c r="F43" s="23">
        <v>250</v>
      </c>
      <c r="G43" s="13">
        <f>E43-D43</f>
        <v>-19</v>
      </c>
      <c r="H43" s="18">
        <f>F43*G43</f>
        <v>-4750</v>
      </c>
    </row>
    <row r="44" spans="1:8" ht="25.05" customHeight="1">
      <c r="A44" s="19"/>
      <c r="B44" s="20"/>
      <c r="C44" s="20"/>
      <c r="D44" s="21"/>
      <c r="E44" s="22"/>
      <c r="F44" s="23"/>
      <c r="G44" s="20"/>
      <c r="H44" s="20"/>
    </row>
    <row r="45" spans="1:8" ht="25.05" customHeight="1">
      <c r="A45" s="26" t="s">
        <v>19</v>
      </c>
      <c r="B45" s="15" t="s">
        <v>31</v>
      </c>
      <c r="C45" s="16">
        <v>43710</v>
      </c>
      <c r="D45" s="24">
        <v>43770</v>
      </c>
      <c r="E45" s="25">
        <v>43724</v>
      </c>
      <c r="F45" s="23">
        <v>620</v>
      </c>
      <c r="G45" s="13">
        <f>E45-D45</f>
        <v>-46</v>
      </c>
      <c r="H45" s="18">
        <f>F45*G45</f>
        <v>-28520</v>
      </c>
    </row>
    <row r="46" spans="1:8" ht="25.05" customHeight="1">
      <c r="A46" s="19"/>
      <c r="B46" s="20"/>
      <c r="C46" s="20"/>
      <c r="D46" s="21"/>
      <c r="E46" s="22"/>
      <c r="F46" s="23"/>
      <c r="G46" s="20"/>
      <c r="H46" s="20"/>
    </row>
    <row r="47" spans="1:8" ht="25.05" customHeight="1">
      <c r="A47" s="28" t="s">
        <v>58</v>
      </c>
      <c r="B47" s="15" t="s">
        <v>32</v>
      </c>
      <c r="C47" s="16">
        <v>43714</v>
      </c>
      <c r="D47" s="24">
        <v>43745</v>
      </c>
      <c r="E47" s="25">
        <v>43724</v>
      </c>
      <c r="F47" s="23">
        <v>110</v>
      </c>
      <c r="G47" s="13">
        <f>E47-D47</f>
        <v>-21</v>
      </c>
      <c r="H47" s="18">
        <f>F47*G47</f>
        <v>-2310</v>
      </c>
    </row>
    <row r="48" spans="1:8" ht="25.05" customHeight="1">
      <c r="A48" s="19"/>
      <c r="B48" s="20"/>
      <c r="C48" s="20"/>
      <c r="D48" s="21"/>
      <c r="E48" s="22"/>
      <c r="F48" s="23"/>
      <c r="G48" s="20"/>
      <c r="H48" s="20"/>
    </row>
    <row r="49" spans="1:8" ht="25.05" customHeight="1">
      <c r="A49" s="14" t="s">
        <v>33</v>
      </c>
      <c r="B49" s="30" t="s">
        <v>34</v>
      </c>
      <c r="C49" s="31">
        <v>43712</v>
      </c>
      <c r="D49" s="24">
        <v>43742</v>
      </c>
      <c r="E49" s="25">
        <v>43724</v>
      </c>
      <c r="F49" s="23">
        <v>1288.53</v>
      </c>
      <c r="G49" s="13">
        <f>E49-D49</f>
        <v>-18</v>
      </c>
      <c r="H49" s="18">
        <f>F49*G49</f>
        <v>-23193.54</v>
      </c>
    </row>
    <row r="50" spans="1:8" ht="25.05" customHeight="1">
      <c r="A50" s="19"/>
      <c r="B50" s="20"/>
      <c r="C50" s="20"/>
      <c r="D50" s="21"/>
      <c r="E50" s="22"/>
      <c r="F50" s="23"/>
      <c r="G50" s="20"/>
      <c r="H50" s="20"/>
    </row>
    <row r="51" spans="1:8" ht="33.6" customHeight="1">
      <c r="A51" s="28" t="s">
        <v>35</v>
      </c>
      <c r="B51" s="15" t="s">
        <v>34</v>
      </c>
      <c r="C51" s="16">
        <v>43712</v>
      </c>
      <c r="D51" s="24">
        <v>43742</v>
      </c>
      <c r="E51" s="25">
        <v>43724</v>
      </c>
      <c r="F51" s="23">
        <v>1283.53</v>
      </c>
      <c r="G51" s="13">
        <f>E51-D51</f>
        <v>-18</v>
      </c>
      <c r="H51" s="18">
        <f>F51*G51</f>
        <v>-23103.54</v>
      </c>
    </row>
    <row r="52" spans="1:8" ht="25.05" customHeight="1">
      <c r="A52" s="28"/>
      <c r="B52" s="15"/>
      <c r="C52" s="16"/>
      <c r="D52" s="24"/>
      <c r="E52" s="25"/>
      <c r="F52" s="23"/>
      <c r="G52" s="13"/>
      <c r="H52" s="18"/>
    </row>
    <row r="53" spans="1:8" ht="42.6" customHeight="1">
      <c r="A53" s="28" t="s">
        <v>36</v>
      </c>
      <c r="B53" s="15">
        <v>111</v>
      </c>
      <c r="C53" s="16">
        <v>43712</v>
      </c>
      <c r="D53" s="24">
        <v>43747</v>
      </c>
      <c r="E53" s="25">
        <v>43724</v>
      </c>
      <c r="F53" s="23">
        <v>1265</v>
      </c>
      <c r="G53" s="13">
        <f>E53-D53</f>
        <v>-23</v>
      </c>
      <c r="H53" s="18">
        <f>F53*G53</f>
        <v>-29095</v>
      </c>
    </row>
    <row r="54" spans="1:8" ht="25.05" customHeight="1">
      <c r="A54" s="28"/>
      <c r="B54" s="15"/>
      <c r="C54" s="16"/>
      <c r="D54" s="24"/>
      <c r="E54" s="25"/>
      <c r="F54" s="23"/>
      <c r="G54" s="13"/>
      <c r="H54" s="18"/>
    </row>
    <row r="55" spans="1:8" ht="25.05" customHeight="1">
      <c r="A55" s="14" t="s">
        <v>37</v>
      </c>
      <c r="B55" s="15">
        <v>9998000337</v>
      </c>
      <c r="C55" s="16">
        <v>43719</v>
      </c>
      <c r="D55" s="24">
        <v>43751</v>
      </c>
      <c r="E55" s="25">
        <v>43731</v>
      </c>
      <c r="F55" s="23">
        <v>498.69</v>
      </c>
      <c r="G55" s="13">
        <f>E55-D55</f>
        <v>-20</v>
      </c>
      <c r="H55" s="18">
        <f>F55*G55</f>
        <v>-9973.7999999999993</v>
      </c>
    </row>
    <row r="56" spans="1:8" ht="25.05" customHeight="1">
      <c r="A56" s="28"/>
      <c r="B56" s="15"/>
      <c r="C56" s="16"/>
      <c r="D56" s="24"/>
      <c r="E56" s="25"/>
      <c r="F56" s="23"/>
      <c r="G56" s="13"/>
      <c r="H56" s="18"/>
    </row>
    <row r="57" spans="1:8" ht="25.05" customHeight="1">
      <c r="A57" s="14" t="s">
        <v>38</v>
      </c>
      <c r="B57" s="15" t="s">
        <v>39</v>
      </c>
      <c r="C57" s="16">
        <v>43717</v>
      </c>
      <c r="D57" s="24">
        <v>43830</v>
      </c>
      <c r="E57" s="25">
        <v>43731</v>
      </c>
      <c r="F57" s="23">
        <v>131.66</v>
      </c>
      <c r="G57" s="13">
        <f>E57-D57</f>
        <v>-99</v>
      </c>
      <c r="H57" s="18">
        <f>F57*G57</f>
        <v>-13034.34</v>
      </c>
    </row>
    <row r="58" spans="1:8" ht="25.05" customHeight="1">
      <c r="A58" s="28"/>
      <c r="B58" s="15"/>
      <c r="C58" s="16"/>
      <c r="D58" s="24"/>
      <c r="E58" s="25"/>
      <c r="F58" s="23"/>
      <c r="G58" s="13"/>
      <c r="H58" s="18"/>
    </row>
    <row r="59" spans="1:8" ht="25.05" customHeight="1">
      <c r="A59" s="28" t="s">
        <v>59</v>
      </c>
      <c r="B59" s="15" t="s">
        <v>40</v>
      </c>
      <c r="C59" s="16">
        <v>43707</v>
      </c>
      <c r="D59" s="24">
        <v>43738</v>
      </c>
      <c r="E59" s="25">
        <v>43731</v>
      </c>
      <c r="F59" s="23">
        <v>228.34</v>
      </c>
      <c r="G59" s="13">
        <f>E59-D59</f>
        <v>-7</v>
      </c>
      <c r="H59" s="18">
        <f>F59*G59</f>
        <v>-1598.38</v>
      </c>
    </row>
    <row r="60" spans="1:8" ht="25.05" customHeight="1">
      <c r="A60" s="19"/>
      <c r="B60" s="20"/>
      <c r="C60" s="20"/>
      <c r="D60" s="21"/>
      <c r="E60" s="22"/>
      <c r="F60" s="23"/>
      <c r="G60" s="20"/>
      <c r="H60" s="20"/>
    </row>
    <row r="61" spans="1:8" ht="25.05" customHeight="1">
      <c r="A61" s="32" t="s">
        <v>60</v>
      </c>
      <c r="B61" s="15" t="s">
        <v>41</v>
      </c>
      <c r="C61" s="16">
        <v>43719</v>
      </c>
      <c r="D61" s="24">
        <v>43769</v>
      </c>
      <c r="E61" s="25">
        <v>43731</v>
      </c>
      <c r="F61" s="23">
        <v>38.700000000000003</v>
      </c>
      <c r="G61" s="13">
        <f>E61-D61</f>
        <v>-38</v>
      </c>
      <c r="H61" s="18">
        <f>F61*G61</f>
        <v>-1470.6000000000001</v>
      </c>
    </row>
    <row r="62" spans="1:8" ht="25.05" customHeight="1">
      <c r="A62" s="19"/>
      <c r="B62" s="20"/>
      <c r="C62" s="20"/>
      <c r="D62" s="21"/>
      <c r="E62" s="22"/>
      <c r="F62" s="23"/>
      <c r="G62" s="20"/>
      <c r="H62" s="20"/>
    </row>
    <row r="63" spans="1:8" ht="25.05" customHeight="1">
      <c r="A63" s="32" t="s">
        <v>61</v>
      </c>
      <c r="B63" s="15" t="s">
        <v>42</v>
      </c>
      <c r="C63" s="16">
        <v>43719</v>
      </c>
      <c r="D63" s="24">
        <v>43769</v>
      </c>
      <c r="E63" s="25">
        <v>43731</v>
      </c>
      <c r="F63" s="23">
        <v>114.9</v>
      </c>
      <c r="G63" s="13">
        <f>E63-D63</f>
        <v>-38</v>
      </c>
      <c r="H63" s="18">
        <f>F63*G63</f>
        <v>-4366.2</v>
      </c>
    </row>
    <row r="64" spans="1:8" ht="25.05" customHeight="1">
      <c r="A64" s="19"/>
      <c r="B64" s="20"/>
      <c r="C64" s="20"/>
      <c r="D64" s="21"/>
      <c r="E64" s="22"/>
      <c r="F64" s="23"/>
      <c r="G64" s="20"/>
      <c r="H64" s="20"/>
    </row>
    <row r="65" spans="1:8" ht="25.05" customHeight="1">
      <c r="A65" s="14" t="s">
        <v>43</v>
      </c>
      <c r="B65" s="15" t="s">
        <v>44</v>
      </c>
      <c r="C65" s="16">
        <v>43720</v>
      </c>
      <c r="D65" s="24">
        <v>43750</v>
      </c>
      <c r="E65" s="25">
        <v>43731</v>
      </c>
      <c r="F65" s="23">
        <v>2270</v>
      </c>
      <c r="G65" s="13">
        <f>E65-D65</f>
        <v>-19</v>
      </c>
      <c r="H65" s="18">
        <f>F65*G65</f>
        <v>-43130</v>
      </c>
    </row>
    <row r="66" spans="1:8" ht="25.05" customHeight="1">
      <c r="A66" s="19"/>
      <c r="B66" s="20"/>
      <c r="C66" s="20"/>
      <c r="D66" s="21"/>
      <c r="E66" s="22"/>
      <c r="F66" s="23"/>
      <c r="G66" s="20"/>
      <c r="H66" s="20"/>
    </row>
    <row r="67" spans="1:8" ht="25.05" customHeight="1">
      <c r="A67" s="14" t="s">
        <v>62</v>
      </c>
      <c r="B67" s="15" t="s">
        <v>45</v>
      </c>
      <c r="C67" s="16">
        <v>43719</v>
      </c>
      <c r="D67" s="24">
        <v>43750</v>
      </c>
      <c r="E67" s="25">
        <v>43731</v>
      </c>
      <c r="F67" s="23">
        <v>120</v>
      </c>
      <c r="G67" s="13">
        <f>E67-D67</f>
        <v>-19</v>
      </c>
      <c r="H67" s="18">
        <f>F67*G67</f>
        <v>-2280</v>
      </c>
    </row>
    <row r="68" spans="1:8" ht="25.05" customHeight="1">
      <c r="A68" s="19"/>
      <c r="B68" s="20"/>
      <c r="C68" s="20"/>
      <c r="D68" s="21"/>
      <c r="E68" s="22"/>
      <c r="F68" s="23"/>
      <c r="G68" s="20"/>
      <c r="H68" s="20"/>
    </row>
    <row r="69" spans="1:8" ht="25.05" customHeight="1">
      <c r="A69" s="28" t="s">
        <v>63</v>
      </c>
      <c r="B69" s="15">
        <v>725</v>
      </c>
      <c r="C69" s="16">
        <v>43718</v>
      </c>
      <c r="D69" s="24">
        <v>43748</v>
      </c>
      <c r="E69" s="25">
        <v>43732</v>
      </c>
      <c r="F69" s="23">
        <v>1850</v>
      </c>
      <c r="G69" s="13">
        <f>E69-D69</f>
        <v>-16</v>
      </c>
      <c r="H69" s="18">
        <f>F69*G69</f>
        <v>-29600</v>
      </c>
    </row>
    <row r="70" spans="1:8" ht="25.05" customHeight="1">
      <c r="A70" s="19"/>
      <c r="B70" s="20"/>
      <c r="C70" s="20"/>
      <c r="D70" s="21"/>
      <c r="E70" s="22"/>
      <c r="F70" s="23"/>
      <c r="G70" s="20"/>
      <c r="H70" s="20"/>
    </row>
    <row r="71" spans="1:8" ht="25.05" customHeight="1">
      <c r="A71" s="32" t="s">
        <v>64</v>
      </c>
      <c r="B71" s="15">
        <v>11940163931</v>
      </c>
      <c r="C71" s="16">
        <v>43724</v>
      </c>
      <c r="D71" s="24">
        <v>43756</v>
      </c>
      <c r="E71" s="25">
        <v>43732</v>
      </c>
      <c r="F71" s="23">
        <v>636.23</v>
      </c>
      <c r="G71" s="13">
        <f>E71-D71</f>
        <v>-24</v>
      </c>
      <c r="H71" s="18">
        <f>F71*G71</f>
        <v>-15269.52</v>
      </c>
    </row>
    <row r="72" spans="1:8" ht="25.05" customHeight="1">
      <c r="A72" s="19"/>
      <c r="B72" s="20"/>
      <c r="C72" s="20"/>
      <c r="D72" s="21"/>
      <c r="E72" s="22"/>
      <c r="F72" s="23"/>
      <c r="G72" s="20"/>
      <c r="H72" s="20"/>
    </row>
    <row r="73" spans="1:8" ht="33" customHeight="1">
      <c r="A73" s="33" t="s">
        <v>65</v>
      </c>
      <c r="B73" s="15">
        <v>1096</v>
      </c>
      <c r="C73" s="16">
        <v>43645</v>
      </c>
      <c r="D73" s="24">
        <v>43756</v>
      </c>
      <c r="E73" s="25">
        <v>43732</v>
      </c>
      <c r="F73" s="23">
        <v>2641.82</v>
      </c>
      <c r="G73" s="13">
        <f>E73-D73</f>
        <v>-24</v>
      </c>
      <c r="H73" s="18">
        <f>F73*G73</f>
        <v>-63403.680000000008</v>
      </c>
    </row>
    <row r="74" spans="1:8" ht="25.05" customHeight="1">
      <c r="A74" s="19"/>
      <c r="B74" s="20"/>
      <c r="C74" s="20"/>
      <c r="D74" s="21"/>
      <c r="E74" s="22"/>
      <c r="F74" s="23"/>
      <c r="G74" s="20"/>
      <c r="H74" s="20"/>
    </row>
    <row r="75" spans="1:8" ht="25.05" customHeight="1">
      <c r="A75" s="14" t="s">
        <v>37</v>
      </c>
      <c r="B75" s="15">
        <v>9998000339</v>
      </c>
      <c r="C75" s="16">
        <v>43720</v>
      </c>
      <c r="D75" s="25">
        <v>43757</v>
      </c>
      <c r="E75" s="25">
        <v>43732</v>
      </c>
      <c r="F75" s="23">
        <v>44.05</v>
      </c>
      <c r="G75" s="13">
        <f>E75-D75</f>
        <v>-25</v>
      </c>
      <c r="H75" s="18">
        <f>F75*G75</f>
        <v>-1101.25</v>
      </c>
    </row>
    <row r="76" spans="1:8" ht="25.05" customHeight="1">
      <c r="A76" s="19"/>
      <c r="B76" s="20"/>
      <c r="C76" s="20"/>
      <c r="D76" s="21"/>
      <c r="E76" s="22"/>
      <c r="F76" s="23"/>
      <c r="G76" s="20"/>
      <c r="H76" s="20"/>
    </row>
    <row r="77" spans="1:8" ht="29.4" customHeight="1">
      <c r="A77" s="32" t="s">
        <v>46</v>
      </c>
      <c r="B77" s="15" t="s">
        <v>47</v>
      </c>
      <c r="C77" s="16">
        <v>43727</v>
      </c>
      <c r="D77" s="24">
        <v>43788</v>
      </c>
      <c r="E77" s="25">
        <v>43732</v>
      </c>
      <c r="F77" s="23">
        <v>2694</v>
      </c>
      <c r="G77" s="13">
        <f>E77-D77</f>
        <v>-56</v>
      </c>
      <c r="H77" s="18">
        <f>F77*G77</f>
        <v>-150864</v>
      </c>
    </row>
    <row r="78" spans="1:8" ht="25.05" customHeight="1">
      <c r="A78" s="19"/>
      <c r="B78" s="20"/>
      <c r="C78" s="20"/>
      <c r="D78" s="21"/>
      <c r="E78" s="22"/>
      <c r="F78" s="23"/>
      <c r="G78" s="20"/>
      <c r="H78" s="20"/>
    </row>
    <row r="79" spans="1:8" ht="25.05" customHeight="1">
      <c r="A79" s="14" t="s">
        <v>37</v>
      </c>
      <c r="B79" s="15">
        <v>9998000357</v>
      </c>
      <c r="C79" s="16">
        <v>43732</v>
      </c>
      <c r="D79" s="24">
        <v>43764</v>
      </c>
      <c r="E79" s="25">
        <v>43734</v>
      </c>
      <c r="F79" s="23">
        <v>44.05</v>
      </c>
      <c r="G79" s="13">
        <f>E79-D79</f>
        <v>-30</v>
      </c>
      <c r="H79" s="18">
        <f>F79*G79</f>
        <v>-1321.5</v>
      </c>
    </row>
    <row r="80" spans="1:8" ht="25.05" customHeight="1">
      <c r="A80" s="19"/>
      <c r="B80" s="20"/>
      <c r="C80" s="20"/>
      <c r="D80" s="21"/>
      <c r="E80" s="22"/>
      <c r="F80" s="23"/>
      <c r="G80" s="20"/>
      <c r="H80" s="20"/>
    </row>
    <row r="81" spans="1:8" ht="28.2" customHeight="1">
      <c r="A81" s="14" t="s">
        <v>48</v>
      </c>
      <c r="B81" s="15">
        <v>1010568333</v>
      </c>
      <c r="C81" s="16">
        <v>43734</v>
      </c>
      <c r="D81" s="24">
        <v>43769</v>
      </c>
      <c r="E81" s="25">
        <v>43735</v>
      </c>
      <c r="F81" s="23">
        <v>252.54</v>
      </c>
      <c r="G81" s="13">
        <f>E81-D81</f>
        <v>-34</v>
      </c>
      <c r="H81" s="18">
        <f>F81*G81</f>
        <v>-8586.36</v>
      </c>
    </row>
    <row r="82" spans="1:8" s="45" customFormat="1" ht="24.6" customHeight="1">
      <c r="A82" s="38" t="s">
        <v>51</v>
      </c>
      <c r="B82" s="39"/>
      <c r="C82" s="39"/>
      <c r="D82" s="40"/>
      <c r="E82" s="41"/>
      <c r="F82" s="42">
        <f>SUM(F9:F81)</f>
        <v>22699.829999999998</v>
      </c>
      <c r="G82" s="43">
        <f>SUM(G9:G81)</f>
        <v>-880</v>
      </c>
      <c r="H82" s="44">
        <f>SUM(H9:H81)</f>
        <v>-577639.57999999996</v>
      </c>
    </row>
  </sheetData>
  <mergeCells count="5">
    <mergeCell ref="A2:H2"/>
    <mergeCell ref="A3:H3"/>
    <mergeCell ref="A4:H4"/>
    <mergeCell ref="A5:H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2019-10-02T12:48:54Z</dcterms:modified>
</cp:coreProperties>
</file>